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C3FF18A6-E75A-4D0A-BC8B-04CF66556143}" xr6:coauthVersionLast="47" xr6:coauthVersionMax="47" xr10:uidLastSave="{00000000-0000-0000-0000-000000000000}"/>
  <bookViews>
    <workbookView xWindow="-120" yWindow="-120" windowWidth="29040" windowHeight="15720" tabRatio="500" activeTab="2"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 i="10" l="1"/>
  <c r="N14" i="10"/>
  <c r="L14" i="10"/>
  <c r="J14" i="10"/>
  <c r="H14" i="10"/>
  <c r="Q13" i="10"/>
  <c r="N13" i="10"/>
  <c r="L13" i="10"/>
  <c r="J13" i="10"/>
  <c r="H13" i="10"/>
  <c r="Q12" i="10"/>
  <c r="N12" i="10"/>
  <c r="L12" i="10"/>
  <c r="J12" i="10"/>
  <c r="H12" i="10"/>
  <c r="Q47" i="10"/>
  <c r="N47" i="10"/>
  <c r="L47" i="10"/>
  <c r="J47" i="10"/>
  <c r="Q46" i="10"/>
  <c r="N46" i="10"/>
  <c r="L46" i="10"/>
  <c r="J46"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7" i="10"/>
  <c r="N17" i="10"/>
  <c r="L17" i="10"/>
  <c r="J17" i="10"/>
  <c r="Q16" i="10"/>
  <c r="N16" i="10"/>
  <c r="L16" i="10"/>
  <c r="J16" i="10"/>
  <c r="Q15" i="10"/>
  <c r="N15" i="10"/>
  <c r="L15" i="10"/>
  <c r="J15" i="10"/>
  <c r="Q11" i="10"/>
  <c r="N11" i="10"/>
  <c r="L11" i="10"/>
  <c r="J11" i="10"/>
  <c r="J10"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1" i="10"/>
  <c r="P14" i="10" l="1"/>
  <c r="S14" i="10" s="1"/>
  <c r="T14" i="10" s="1"/>
  <c r="P15" i="10"/>
  <c r="S15" i="10" s="1"/>
  <c r="T15"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35" i="10"/>
  <c r="S35" i="10" s="1"/>
  <c r="T35" i="10" s="1"/>
  <c r="P16" i="10"/>
  <c r="S16" i="10" s="1"/>
  <c r="T16" i="10" s="1"/>
  <c r="P33" i="10"/>
  <c r="S33" i="10" s="1"/>
  <c r="T33" i="10" s="1"/>
  <c r="P36" i="10"/>
  <c r="S36" i="10" s="1"/>
  <c r="T36" i="10" s="1"/>
  <c r="P23" i="10"/>
  <c r="S23" i="10" s="1"/>
  <c r="T23" i="10" s="1"/>
  <c r="P39" i="10"/>
  <c r="S39" i="10" s="1"/>
  <c r="T39" i="10" s="1"/>
  <c r="P24" i="10"/>
  <c r="S24" i="10" s="1"/>
  <c r="T24" i="10" s="1"/>
  <c r="P32" i="10"/>
  <c r="S32" i="10" s="1"/>
  <c r="T32" i="10" s="1"/>
  <c r="P40" i="10"/>
  <c r="S40" i="10" s="1"/>
  <c r="T40" i="10" s="1"/>
  <c r="P26" i="10"/>
  <c r="S26" i="10" s="1"/>
  <c r="T26" i="10" s="1"/>
  <c r="P29" i="10"/>
  <c r="S29" i="10" s="1"/>
  <c r="T29" i="10" s="1"/>
  <c r="P31" i="10"/>
  <c r="S31" i="10" s="1"/>
  <c r="T31" i="10" s="1"/>
  <c r="P46" i="10"/>
  <c r="S46" i="10" s="1"/>
  <c r="T46" i="10" s="1"/>
  <c r="P47" i="10"/>
  <c r="S47" i="10" s="1"/>
  <c r="T47" i="10" s="1"/>
  <c r="P18" i="10"/>
  <c r="S18" i="10" s="1"/>
  <c r="T18" i="10" s="1"/>
  <c r="P28" i="10"/>
  <c r="S28" i="10" s="1"/>
  <c r="T28" i="10" s="1"/>
  <c r="P21" i="10"/>
  <c r="S21" i="10" s="1"/>
  <c r="T21" i="10" s="1"/>
  <c r="P37" i="10"/>
  <c r="S37" i="10" s="1"/>
  <c r="T37" i="10" s="1"/>
  <c r="P44" i="10"/>
  <c r="S44" i="10" s="1"/>
  <c r="T44" i="10" s="1"/>
  <c r="P25" i="10"/>
  <c r="S25" i="10" s="1"/>
  <c r="T25" i="10" s="1"/>
  <c r="P45" i="10"/>
  <c r="S45" i="10" s="1"/>
  <c r="T45" i="10" s="1"/>
  <c r="P30" i="10"/>
  <c r="S30" i="10" s="1"/>
  <c r="T30" i="10" s="1"/>
  <c r="P42" i="10"/>
  <c r="S42" i="10" s="1"/>
  <c r="T42" i="10" s="1"/>
  <c r="P34" i="10"/>
  <c r="S34" i="10" s="1"/>
  <c r="T34" i="10" s="1"/>
  <c r="P20" i="10"/>
  <c r="S20" i="10" s="1"/>
  <c r="T20" i="10" s="1"/>
  <c r="P22" i="10"/>
  <c r="S22" i="10" s="1"/>
  <c r="T22" i="10" s="1"/>
  <c r="P38" i="10"/>
  <c r="S38" i="10" s="1"/>
  <c r="T38" i="10" s="1"/>
  <c r="P17" i="10"/>
  <c r="S17" i="10" s="1"/>
  <c r="T17" i="10" s="1"/>
  <c r="Q10" i="10"/>
  <c r="N10" i="10"/>
  <c r="L10" i="10"/>
  <c r="H10" i="10"/>
  <c r="P10" i="10" l="1"/>
  <c r="S10" i="10" s="1"/>
  <c r="T10" i="10" s="1"/>
</calcChain>
</file>

<file path=xl/sharedStrings.xml><?xml version="1.0" encoding="utf-8"?>
<sst xmlns="http://schemas.openxmlformats.org/spreadsheetml/2006/main" count="1325" uniqueCount="313">
  <si>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</si>
  <si>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</si>
  <si>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</si>
  <si>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</si>
  <si>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</si>
  <si>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</si>
  <si>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</si>
  <si>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</si>
  <si>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</si>
  <si>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</si>
  <si>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</si>
  <si>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</si>
  <si>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</si>
  <si>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</si>
  <si>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</si>
  <si>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</si>
  <si>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</si>
  <si>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</si>
  <si>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</si>
  <si>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</si>
  <si>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</si>
  <si>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</si>
  <si>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</si>
  <si>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</si>
  <si>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</si>
  <si>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</si>
  <si>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</si>
  <si>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</si>
  <si>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</si>
  <si>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</si>
  <si>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</si>
  <si>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</si>
  <si>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</si>
  <si>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</si>
  <si>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</si>
  <si>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</si>
  <si>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</si>
  <si>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</si>
  <si>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</si>
  <si>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</si>
  <si>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</si>
  <si>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</si>
  <si>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</si>
  <si>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</si>
  <si>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</si>
  <si>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</si>
  <si>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</si>
  <si>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</si>
  <si>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</si>
  <si>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</si>
  <si>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</si>
  <si>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</si>
  <si>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</si>
  <si>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</si>
  <si>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</si>
  <si>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</si>
  <si>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</si>
  <si>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</si>
  <si>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</si>
  <si>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</si>
  <si>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</si>
  <si>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</si>
  <si>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</si>
  <si>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</si>
  <si>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</si>
  <si>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</si>
  <si>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</si>
  <si>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</si>
  <si>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</si>
  <si>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</si>
  <si>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</si>
  <si>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</si>
  <si>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</si>
  <si>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</si>
  <si>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</si>
  <si>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</si>
  <si>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</si>
  <si>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</si>
  <si>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</si>
  <si>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</si>
  <si>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</si>
  <si>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</si>
  <si>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</si>
  <si>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</si>
  <si>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</si>
  <si>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</si>
  <si>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</si>
  <si>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</si>
  <si>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</si>
  <si>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</si>
  <si>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</si>
  <si>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</si>
  <si>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</si>
  <si>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</si>
  <si>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</si>
  <si>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</si>
  <si>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</si>
  <si>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</si>
  <si>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</si>
  <si>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</si>
  <si>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</si>
  <si>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</si>
  <si>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</si>
  <si>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</si>
  <si>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</si>
  <si>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</si>
  <si>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</si>
  <si>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</si>
  <si>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</si>
  <si>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</si>
  <si>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</si>
  <si>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</si>
  <si>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</si>
  <si>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</si>
  <si>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</si>
  <si>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</si>
  <si>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</si>
  <si>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</si>
  <si>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</si>
  <si>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</si>
  <si>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</si>
  <si>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</si>
  <si>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</si>
  <si>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</si>
  <si>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</si>
  <si>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</si>
  <si>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</si>
  <si>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</si>
  <si>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</si>
  <si>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</si>
  <si>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</si>
  <si>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</si>
  <si>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</si>
  <si>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</si>
  <si>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</si>
  <si>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</si>
  <si>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</si>
  <si>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</si>
  <si>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</si>
  <si>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</si>
  <si>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</si>
  <si>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</si>
  <si>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</si>
  <si>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</si>
  <si>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Katastrofala direkta eller mycket stora indirekta effekter på samhällets förmåga att fungera</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</si>
  <si>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</si>
  <si>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</si>
  <si>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</si>
  <si>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</si>
  <si>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</si>
  <si>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</si>
  <si>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</si>
  <si>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</si>
  <si>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</si>
  <si>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</si>
  <si>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</si>
  <si>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</si>
  <si>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</si>
  <si>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</si>
  <si>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</si>
  <si>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</si>
  <si>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</si>
  <si>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</si>
  <si>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t>ÅÅÅÅ-MM-DD</t>
  </si>
  <si>
    <t>Elimineras</t>
  </si>
  <si>
    <t>Hotkategori</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</si>
  <si>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</si>
  <si>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</si>
  <si>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</si>
  <si>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</si>
  <si>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</si>
  <si>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</si>
  <si>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</si>
  <si>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</si>
  <si>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</si>
  <si>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</si>
  <si>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</si>
  <si>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</si>
  <si>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</si>
  <si>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</si>
  <si>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</si>
  <si>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</si>
  <si>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</si>
  <si>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</si>
  <si>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</si>
  <si>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</si>
  <si>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</si>
  <si>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</si>
  <si>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</si>
  <si>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</si>
  <si>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</si>
  <si>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</si>
  <si>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</si>
  <si>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</si>
  <si>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Begrepp</t>
  </si>
  <si>
    <t>Definition</t>
  </si>
  <si>
    <t>Under-Id</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</si>
  <si>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</si>
  <si>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</si>
  <si>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</si>
  <si>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RSA ROBUST OCH SÄKER IOT</t>
  </si>
  <si>
    <t>Logiska hot</t>
  </si>
  <si>
    <t>Kapning av IoT-kommunikationsprotokoll</t>
  </si>
  <si>
    <t>Bruteforce-attacker</t>
  </si>
  <si>
    <t>Bristande patchhantering</t>
  </si>
  <si>
    <t>Överbelastningsattacker (DDoS)</t>
  </si>
  <si>
    <t>Attack mot användares integritet</t>
  </si>
  <si>
    <t xml:space="preserve">Avlyssning av information </t>
  </si>
  <si>
    <t>Avancerade hot (APTs)</t>
  </si>
  <si>
    <t>Sofistikerade attacker som är inriktade på att kompromettera nätverket och stjäla information under en längre period utan att upptäckas.</t>
  </si>
  <si>
    <t>Skanning av nätverk</t>
  </si>
  <si>
    <t>Dataintrång</t>
  </si>
  <si>
    <t>Upprepning av meddelanden</t>
  </si>
  <si>
    <t>Skadlig kod (malware)</t>
  </si>
  <si>
    <t>Programvaror som är utformade för att utföra oönskade och obehöriga åtgärder i ett system utan användarens samtycke, vilket resulterar i skada, korruption eller stöld av information. Påverkan kan vara hög.</t>
  </si>
  <si>
    <t>Kod som utnyttjar svagheter (Exploit Kits)</t>
  </si>
  <si>
    <t>Kod utformad för att dra fördel av en sårbarhet för att få tillgång till ett system. Detta hot är svårt att upptäcka och i IoT-miljöer varierar dess påverkan från hög till avgörande beroende på de berörda tillgångarna.</t>
  </si>
  <si>
    <t>Komprometterad tredjepart</t>
  </si>
  <si>
    <t>Målinriktade attacker (Targeted attacks)</t>
  </si>
  <si>
    <t>Skador genom förfalskade enheter</t>
  </si>
  <si>
    <t>Mannen-i-mitten (Man in the middle)</t>
  </si>
  <si>
    <t>Aktiv avlyssningsattack, där angriparen fångar upp och vidarebefordrar meddelanden från ett offer till ett annat, för att få dem att tro att de pratar direkt med varandra</t>
  </si>
  <si>
    <t>Espionage</t>
  </si>
  <si>
    <t>Samling information om individ, organisation eller stat utan deras kunskap eller samtycke.</t>
  </si>
  <si>
    <t>Insidershot</t>
  </si>
  <si>
    <t>Anställda med inre åtkomst till systemen kan utgöra en risk genom att avsiktligt eller oavsiktligt läcka information eller utföra attacker.</t>
  </si>
  <si>
    <t>Informationsinsamling (Interception of information)</t>
  </si>
  <si>
    <t>Sessionskapning (Session hijacking)</t>
  </si>
  <si>
    <t>Stöld av en dataförbindelse genom att agera som en legitim värd med avsikten att stjäla, ändra eller radera överförd data.</t>
  </si>
  <si>
    <t>Informationsinsamling (Information gathering)</t>
  </si>
  <si>
    <t>Målet med informationsinsamling är att samla in tillförlitlig och relevant information för att fatta informerade beslut eller dra slutsatser (kan användas av social engineering, underrätelsetjenst osv)</t>
  </si>
  <si>
    <t>Tredje parts fel (Third parties failures)</t>
  </si>
  <si>
    <t>Sårbarhet i programvara (Software vulnerabilities)</t>
  </si>
  <si>
    <t xml:space="preserve">De vanligaste IoT-enheterna är ofta sårbara på grund av svaga / standardlösenord, programvarufel och konfigurationsfel, vilket utgör en risk för nätverket. Detta hot är vanligtvis kopplat till andra, som exploateringssatser (exploit kits), och det anses vara kritskt. </t>
  </si>
  <si>
    <t>Läckage av data/känslig information (Data / Sensitive information leakage)</t>
  </si>
  <si>
    <t>Fysiska hot</t>
  </si>
  <si>
    <t>Naturkatastrofer (Natural Disaster)</t>
  </si>
  <si>
    <t>Miljökatastrof (Environmental Disaster)</t>
  </si>
  <si>
    <t>Katastrofer i IoT-utrustningens implementeringsmiljöer som  orsakar problem med deras driftskompatibilitet.</t>
  </si>
  <si>
    <t>Sabotage av enhet/er (Device destruction/sabotage/)</t>
  </si>
  <si>
    <t>Sabotage mot kritisk infrastruktur</t>
  </si>
  <si>
    <t>Avsiktlig skadegörelse eller manipulation av viktiga system och anläggningar som är avgörande för samhällets funktion och säkerhet</t>
  </si>
  <si>
    <t>Enhetsmodifiering (Device modification)</t>
  </si>
  <si>
    <t>Förlust av supporttjänster (Loss of support services)</t>
  </si>
  <si>
    <t>Fel i system (Failure of system)</t>
  </si>
  <si>
    <t>Avbrott i nätverk (Network Outage)</t>
  </si>
  <si>
    <t>Intrång och obehörig åtkomst</t>
  </si>
  <si>
    <t>Fel på enheter (Failures of devices)</t>
  </si>
  <si>
    <t>Utnyttjande av svaga länkar</t>
  </si>
  <si>
    <t>En angripare kan rikta in sig på en mindre säkerhetsmedveten del av anläggningen, t.ex. en mindre övervakad ingång, för att få åtkomst till resten av nätverket.</t>
  </si>
  <si>
    <t>Krig/Sprängningar av telekomanläggningar, master och antenner</t>
  </si>
  <si>
    <t>Vandalism</t>
  </si>
  <si>
    <t>Skadegörelse, stöld och förstörande av utrustning, inbrott i telekomanläggningar</t>
  </si>
  <si>
    <r>
      <t>Analysobjekt:</t>
    </r>
    <r>
      <rPr>
        <sz val="12"/>
        <rFont val="Avenir Next LT Pro"/>
        <family val="2"/>
      </rPr>
      <t xml:space="preserve"> </t>
    </r>
    <r>
      <rPr>
        <b/>
        <sz val="12"/>
        <rFont val="Avenir Next LT Pro"/>
        <family val="2"/>
      </rPr>
      <t>IoT-system</t>
    </r>
  </si>
  <si>
    <t>Patch</t>
  </si>
  <si>
    <t>Integritet</t>
  </si>
  <si>
    <t xml:space="preserve">En inkräktare tar kontroll över uppkopplade enheter. Inkräktaren kan fånga upp  känslig information, inklusive lösenord. </t>
  </si>
  <si>
    <t>Om system och programvara inte uppdateras med de senaste säkerhetspatcharna, kan det leda till ökad sårbarhet och risk för cyberattacker samt komprometterad säkerhet och funktionalitet.</t>
  </si>
  <si>
    <t>Nedsatt tillgänglighet, försämrad prestanda och potentiell ökad sårbarhet, vilket kan påverka enheters funktionalitet och dataintegritet.</t>
  </si>
  <si>
    <t>Ökad sårbarhet och risk för obehörig åtkomst, vilket i sin tur kan resultera i dataintrång, störningar i tjänster och potentiellt komprometterad integritet och konfidentialitet.</t>
  </si>
  <si>
    <t>Obehörig åtkomst till känslig information, personlig övervakning och potentiell missbruk av användardata.</t>
  </si>
  <si>
    <t>Exponering av känslig användardata, kompromettering av nätverkssäkerhet och möjlig sabotage av kommunikationsinfrastrukturen.</t>
  </si>
  <si>
    <t xml:space="preserve">Kan destabilisera kommunikationen, genomföra sofistikerad dataskördning för spionändamål och hota integriteten samt tillgängligheten för kritiska nätverk. </t>
  </si>
  <si>
    <t>Obehörig skanning av nätverk  kan leda till upptäckt av sårbarheter, dataintrång och störningar, vilket i sin tur kan hota systemets integritet, tillgänglighet och konfidentialitet.</t>
  </si>
  <si>
    <t>Förlust av konfidentiell information, störningar i kommunikationen, potentiell sabotage av enheter samt risker för integritet och säkerhet för anslutna enheter och användare.</t>
  </si>
  <si>
    <t>Dataläckage genom otillräcklig säkerhet</t>
  </si>
  <si>
    <t xml:space="preserve">Osäkra anslutningar och svag kryptering kan resultera i att känslig data läcker ut när den överförs över nätverket vilket kan leda till  exponering av känslig information och kompromettering av användarintegritet </t>
  </si>
  <si>
    <t xml:space="preserve">Den här attacken använder en giltig dataöverföring genom att repetetivt skicka den, alternativt  försena den, för att manipulera eller krascha enheten som utgör målet för attacken. Påverkar systemets prestanda och tillförlitlighet negativt. </t>
  </si>
  <si>
    <t>Komprometterar nätverkssäkerhet, kan stjäla känslig information och potentiellt leda till avbrott i tjänster och systemfunktioner</t>
  </si>
  <si>
    <t>Kan resultera i sårbarheter, obehörig åtkomst eller potentiell manipulation av kommunikation och dataöverföring, vilket hotar integriteten och säkerheten för dessa system.</t>
  </si>
  <si>
    <t>Ökad sårbarhet, dataintrång och potentiellt påverka integriteten och tillgängligheten av kommunikationen och uppkopplade enheter</t>
  </si>
  <si>
    <t>Dataintrång och potentiellt försämrad funktionalitet, vilket hotar integriteten och tillgängligheten för de anslutna enheterna och systemen</t>
  </si>
  <si>
    <t>Detta hot är svårt att upptäcka eftersom en förfalskad enhet inte lätt kan skiljas från originalet. Dessa enheter har vanligtvis bakdörrar som är en risk för obehörig åtkomst och kan användas för att utföra attacker mot andra system i miljön</t>
  </si>
  <si>
    <t>Obehörig åtkomst, dataskimming och manipulation av kommunikationen mellan enheter, vilket hotar integriteten och säkerheten för det anslutna nätverket.</t>
  </si>
  <si>
    <t>Kan innebära risker som otillåten åtkomst till känslig data, potentiell sabotering av kommunikationsinfrastruktur och minskad integritet för anslutna enheter</t>
  </si>
  <si>
    <t>Insidershot på IoT-system kan resultera i obehörig åtkomst, datastöld eller manipulation av nätverksinställningar, vilket potentiellt kan leda till avbrott i tjänster, integritetsproblem och nedsatt funktionalitet</t>
  </si>
  <si>
    <t>Integritetsintrång och potentiell exponering av känslig användarinformation samt kan kompromettera säkerheten och funktionaliteten hos de anslutna enheterna.</t>
  </si>
  <si>
    <t>Informationsläckage och potentiell manipulation av kommunikationen mellan enheter, vilket hotar integriteten och tillförlitligheten i systemet</t>
  </si>
  <si>
    <t xml:space="preserve">Nedsatt funktionalitet, datasäkerhetsrisker och potentiell störning i tjänsteleveransen
</t>
  </si>
  <si>
    <t>Sårbarheter i programvara kan leda till ökad risk för attacker och oönskad åtkomst i IoT-system vilket potentiellt kan resultera i störningar, dataläckage eller komprometterad integritet och konfidentialitet.</t>
  </si>
  <si>
    <t>Känslig information avslöjas, avsiktligt eller inte, för obehöriga parter. Betydelsen av detta hot kan variera mycket beroende på typen av data. Kan leda till potentiell exponering av användarnas personliga information.</t>
  </si>
  <si>
    <t>Detta  inkluderar händelser,  t.ex.översvämningar, kraftig vind, kraftiga snöbyar och jordskred, som fysiskt kan skada enheterna. Kan resultera i riftstörningar, kommunikationsbortfall och potentiell skadad infrastruktur.</t>
  </si>
  <si>
    <t>Driftstörningar, avbrott i kommunikation och obehörig åtkomst, vilket kan resultera i allvarliga konsekvenser för systemets prestanda och integritet.</t>
  </si>
  <si>
    <t>Avbrott och störningar, vilket påverkar kommunikationen, datatrafiken och övergripande funktionalitet, med potentiella konsekvenser för samhällsservice och säkerhet.</t>
  </si>
  <si>
    <t>Förlust av en enhet genom att inkräktaren till exempel dragit fördel av dålig konfiguration av portar eller utnyttjat de som lämnas öppna. Det  kan påverka systemets prestanda, integritet och säkerhet</t>
  </si>
  <si>
    <t>Nedsatt funktionalitet, ökad sårbarhet och fördröjd eller ineffektiv hantering av anslutna enheter, vilket i sin tur kan påverka systemets prestanda och pålitlighet negativt.</t>
  </si>
  <si>
    <t>Kan leda till avbrott och störningar i IoT-system, vilket kan resultera i förlust av anslutning, otillgänglighet för enheter och minskad övergripande prestanda.</t>
  </si>
  <si>
    <t>Avbrott eller fel i nätverket, antingen avsiktligt eller oavsiktligt. Förlust av anslutning och kommunikation mellan enheter, vilket resulterar i otillgänglighet för fjärrstyrning, datainsamling och andra viktiga funktioner.</t>
  </si>
  <si>
    <t>Obehöriga kan stjäla eller manipulera utrustning. Avbrott i tjänster, potentiell kompromettering av nätverkssäkerheten</t>
  </si>
  <si>
    <t>Avbrott i kommunikationen, försämrad anslutning och nedsatt funktionalitet, vilket potentiellt resulterar i driftstörningar och minskad pålitlighet för systemet.</t>
  </si>
  <si>
    <t>Avbrott i kommunikationen och skada infrastrukturen, vilket kan leda till störningar och förlust av datatjänster.</t>
  </si>
  <si>
    <t>Angripare försöker gissa inloggningsuppgifter genom att testa många möjliga kombinationer tills rätt lösenord hittas.</t>
  </si>
  <si>
    <t>Dataskimming</t>
  </si>
  <si>
    <t>Konfidentialitet</t>
  </si>
  <si>
    <t>Attacker utformade för ett specifikt mål, som har pågått  under en lång tidsperiod och genomförts i flera steg. Huvudmålet är att förbli dold och att få så mycket känslig data / information eller kontroll som möjligt.</t>
  </si>
  <si>
    <t xml:space="preserve">Sårbarhet i programvara </t>
  </si>
  <si>
    <t>Hot som är relaterade till digitala eller datormiljöer, inklusive cyberattacker, skadlig programvara, dataintrång och andra angrepp som riktar sig mot informationssystem och dess logiska komponenter.</t>
  </si>
  <si>
    <t>När obehöriga aktörer samlar in och stjäl känslig information från anslutna enheter eller nätverk, vilket kan leda till komprometterad integritet och säkerhet för användardata samt underminera systemets funktionalitet.</t>
  </si>
  <si>
    <t>Obehörig avlyssning (och ibland modifiering) av en privat kommunikation, till exempel telefonsamtal, snabbmeddelanden, e-postkommunikation.</t>
  </si>
  <si>
    <t>Otillåten åtkomst eller försök till åtkomst av informationssystem eller data. Insamling, manipulering eller förstörelse av digital information, vanligtvis i en datorsystem eller nätverksmiljö, med avsikt att stjäla, ändra eller hindra normal funktion.</t>
  </si>
  <si>
    <t>Avsiktlig förstörelse eller skadegörelse av egendom, ofta genom olagliga eller destruktiva handlingar.</t>
  </si>
  <si>
    <t>Internet of Things (IoT)</t>
  </si>
  <si>
    <t>System där fysiska enheter är kopplade till internet och utrustade med sensorer och mjukvara för att samla in och dela data. Målet är att skapa smarta system som kan övervaka och interagera med omgivningen för att förbättra användarupplevelsen och effektivisera olika processer.</t>
  </si>
  <si>
    <t>En uppdatering eller modifiering av mjukvara eller firmware som syftar till att åtgärda sårbarheter, förbättra prestanda eller införa nya funktioner i de anslutna enheterna, vilket bidrar till att säkerställa systemets säkerhet och funktionalitet.</t>
  </si>
  <si>
    <t>Händelser som stöld av enheter, bombattacker, vandalism eller sabotage kan skada enheter</t>
  </si>
  <si>
    <t>Förmågan hos systemet att vara konstant tillgängligt och erbjuda oavbruten funktionalitet och åtkomst till resurser och tjänster för användare och enheter, även under potentiella påfrestningar, störningar eller attacker.</t>
  </si>
  <si>
    <t xml:space="preserve">Konfidentialitet innebär inom informationssäkerhet att säkerställa att känslig information endast är tillgänglig för auktoriserade användare eller enheter, vilket skyddar den från obehörig åtkomst eller avslöjande. </t>
  </si>
  <si>
    <t>Integritet inom infosäkerhet avser skyddet av känslig information från obehörig åtkomst, ändring eller otillåten spridning, och syftar till att säkerställa att data och kommunikation förblir konfidentiella och opåverkade av obehöriga parter.</t>
  </si>
  <si>
    <t>Övrig kommentar [Minnesanteckningar]</t>
  </si>
  <si>
    <t>Insiderhot</t>
  </si>
  <si>
    <t xml:space="preserve">Sabotage av enhet/-er </t>
  </si>
  <si>
    <t>Tillgänglighet</t>
  </si>
  <si>
    <t>Flera system attackerar mot specifika mål för att överbelasta det och få det att krascha. Detta kan göras genom att göra många anslutningar, överbelasta en kommunikationskanal eller spela upp samma kommunikation om och om 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</si>
</sst>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
      <b/>
      <sz val="12"/>
      <color theme="1"/>
      <name val="Avenir Next LT Pro"/>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26">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7" fillId="0" borderId="0" xfId="0" applyFont="1"/>
    <xf numFmtId="0" fontId="28" fillId="10" borderId="0" xfId="0" applyFont="1" applyFill="1"/>
    <xf numFmtId="0" fontId="18" fillId="5" borderId="1" xfId="0" applyFont="1" applyFill="1" applyBorder="1"/>
    <xf numFmtId="0" fontId="18" fillId="5" borderId="1" xfId="0" applyFont="1" applyFill="1" applyBorder="1" applyAlignment="1">
      <alignment wrapText="1"/>
    </xf>
    <xf numFmtId="49" fontId="18" fillId="2" borderId="22"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0" fontId="29" fillId="5" borderId="0" xfId="0" applyFont="1" applyFill="1"/>
    <xf numFmtId="0" fontId="31" fillId="5" borderId="0" xfId="0" applyFont="1" applyFill="1"/>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xf>
    <xf numFmtId="0" fontId="22" fillId="5" borderId="0" xfId="0" applyFont="1" applyFill="1" applyAlignment="1">
      <alignment horizontal="left" wrapText="1"/>
    </xf>
    <xf numFmtId="0" fontId="21" fillId="5" borderId="0" xfId="0" applyFont="1" applyFill="1" applyAlignment="1">
      <alignment horizontal="left" wrapText="1"/>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25640</xdr:colOff>
      <xdr:row>6</xdr:row>
      <xdr:rowOff>83374</xdr:rowOff>
    </xdr:from>
    <xdr:to>
      <xdr:col>12</xdr:col>
      <xdr:colOff>242047</xdr:colOff>
      <xdr:row>25</xdr:row>
      <xdr:rowOff>152400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706958" y="1266715"/>
          <a:ext cx="7710901" cy="38162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a:t>
          </a:r>
        </a:p>
        <a:p>
          <a:r>
            <a:rPr lang="sv-SE" sz="1100" b="0" baseline="0">
              <a:solidFill>
                <a:schemeClr val="dk1"/>
              </a:solidFill>
              <a:effectLst/>
              <a:latin typeface="Avenir Next LT Pro" panose="020B0504020202020204" pitchFamily="34" charset="0"/>
              <a:ea typeface="+mn-ea"/>
              <a:cs typeface="+mn-cs"/>
            </a:rPr>
            <a:t>  </a:t>
          </a:r>
          <a:endParaRPr lang="sv-SE" sz="1100" b="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baseline="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twoCellAnchor editAs="oneCell">
    <xdr:from>
      <xdr:col>8</xdr:col>
      <xdr:colOff>627529</xdr:colOff>
      <xdr:row>1</xdr:row>
      <xdr:rowOff>11206</xdr:rowOff>
    </xdr:from>
    <xdr:to>
      <xdr:col>11</xdr:col>
      <xdr:colOff>37359</xdr:colOff>
      <xdr:row>2</xdr:row>
      <xdr:rowOff>100366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06353" y="212912"/>
          <a:ext cx="1426888" cy="290866"/>
        </a:xfrm>
        <a:prstGeom prst="rect">
          <a:avLst/>
        </a:prstGeom>
      </xdr:spPr>
    </xdr:pic>
    <xdr:clientData/>
  </xdr:twoCellAnchor>
  <xdr:twoCellAnchor editAs="oneCell">
    <xdr:from>
      <xdr:col>0</xdr:col>
      <xdr:colOff>268941</xdr:colOff>
      <xdr:row>0</xdr:row>
      <xdr:rowOff>123265</xdr:rowOff>
    </xdr:from>
    <xdr:to>
      <xdr:col>6</xdr:col>
      <xdr:colOff>629984</xdr:colOff>
      <xdr:row>4</xdr:row>
      <xdr:rowOff>18116</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268941" y="123265"/>
          <a:ext cx="4395161" cy="701675"/>
        </a:xfrm>
        <a:prstGeom prst="rect">
          <a:avLst/>
        </a:prstGeom>
      </xdr:spPr>
    </xdr:pic>
    <xdr:clientData/>
  </xdr:twoCellAnchor>
  <xdr:twoCellAnchor editAs="oneCell">
    <xdr:from>
      <xdr:col>0</xdr:col>
      <xdr:colOff>636494</xdr:colOff>
      <xdr:row>26</xdr:row>
      <xdr:rowOff>94128</xdr:rowOff>
    </xdr:from>
    <xdr:to>
      <xdr:col>12</xdr:col>
      <xdr:colOff>333937</xdr:colOff>
      <xdr:row>47</xdr:row>
      <xdr:rowOff>179855</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636494" y="5221940"/>
          <a:ext cx="7873255" cy="4227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1630995</xdr:colOff>
      <xdr:row>1</xdr:row>
      <xdr:rowOff>290865</xdr:rowOff>
    </xdr:to>
    <xdr:pic>
      <xdr:nvPicPr>
        <xdr:cNvPr id="3" name="Bildobjekt 2">
          <a:extLst>
            <a:ext uri="{FF2B5EF4-FFF2-40B4-BE49-F238E27FC236}">
              <a16:creationId xmlns:a16="http://schemas.microsoft.com/office/drawing/2014/main" id="{1DD6A8AE-1A13-499B-AEA4-74B62D890637}"/>
            </a:ext>
          </a:extLst>
        </xdr:cNvPr>
        <xdr:cNvPicPr>
          <a:picLocks noChangeAspect="1"/>
        </xdr:cNvPicPr>
      </xdr:nvPicPr>
      <xdr:blipFill>
        <a:blip xmlns:r="http://schemas.openxmlformats.org/officeDocument/2006/relationships" r:embed="rId1"/>
        <a:stretch>
          <a:fillRect/>
        </a:stretch>
      </xdr:blipFill>
      <xdr:spPr>
        <a:xfrm>
          <a:off x="13430250" y="204106"/>
          <a:ext cx="1426888" cy="290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47" insertRowShift="1" totalsRowShown="0" headerRowDxfId="63" dataDxfId="62">
  <autoFilter ref="A9:AB47" xr:uid="{00000000-0009-0000-0100-000002000000}"/>
  <sortState xmlns:xlrd2="http://schemas.microsoft.com/office/spreadsheetml/2017/richdata2" ref="A10:U47">
    <sortCondition ref="A9:A47"/>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
  <sheetViews>
    <sheetView zoomScale="85" zoomScaleNormal="85" workbookViewId="0">
      <selection activeCell="Q9" sqref="Q9"/>
    </sheetView>
  </sheetViews>
  <sheetFormatPr defaultColWidth="8.875" defaultRowHeight="15.75" x14ac:dyDescent="0.25"/>
  <cols>
    <col min="1" max="16384" width="8.875" style="18"/>
  </cols>
  <sheetData>
    <row r="6" spans="2:2" x14ac:dyDescent="0.25">
      <c r="B6" s="111" t="s">
        <v>200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76D-23D5-47C4-AD16-FB5B769F055A}">
  <dimension ref="B2:C25"/>
  <sheetViews>
    <sheetView zoomScale="85" zoomScaleNormal="85" workbookViewId="0">
      <selection activeCell="B3" sqref="B3"/>
    </sheetView>
  </sheetViews>
  <sheetFormatPr defaultColWidth="9" defaultRowHeight="15.75" x14ac:dyDescent="0.25"/>
  <cols>
    <col min="1" max="1" width="2.25" style="41" customWidth="1"/>
    <col min="2" max="2" width="38.875" style="41" customWidth="1"/>
    <col min="3" max="3" width="157.5" style="41" customWidth="1"/>
    <col min="4" max="16384" width="9" style="41"/>
  </cols>
  <sheetData>
    <row r="2" spans="2:3" ht="23.25" x14ac:dyDescent="0.35">
      <c r="B2" s="104" t="s">
        <v>194</v>
      </c>
      <c r="C2" s="104" t="s">
        <v>195</v>
      </c>
    </row>
    <row r="3" spans="2:3" x14ac:dyDescent="0.25">
      <c r="B3" s="105" t="s">
        <v>208</v>
      </c>
      <c r="C3" s="106" t="s">
        <v>209</v>
      </c>
    </row>
    <row r="4" spans="2:3" x14ac:dyDescent="0.25">
      <c r="B4" s="105" t="s">
        <v>207</v>
      </c>
      <c r="C4" s="106" t="s">
        <v>298</v>
      </c>
    </row>
    <row r="5" spans="2:3" x14ac:dyDescent="0.25">
      <c r="B5" s="105" t="s">
        <v>203</v>
      </c>
      <c r="C5" s="106" t="s">
        <v>291</v>
      </c>
    </row>
    <row r="6" spans="2:3" ht="31.5" x14ac:dyDescent="0.25">
      <c r="B6" s="105" t="s">
        <v>211</v>
      </c>
      <c r="C6" s="106" t="s">
        <v>299</v>
      </c>
    </row>
    <row r="7" spans="2:3" ht="31.5" x14ac:dyDescent="0.25">
      <c r="B7" s="105" t="s">
        <v>292</v>
      </c>
      <c r="C7" s="106" t="s">
        <v>297</v>
      </c>
    </row>
    <row r="8" spans="2:3" x14ac:dyDescent="0.25">
      <c r="B8" s="105" t="s">
        <v>222</v>
      </c>
      <c r="C8" s="106" t="s">
        <v>223</v>
      </c>
    </row>
    <row r="9" spans="2:3" x14ac:dyDescent="0.25">
      <c r="B9" s="105" t="s">
        <v>309</v>
      </c>
      <c r="C9" s="106" t="s">
        <v>225</v>
      </c>
    </row>
    <row r="10" spans="2:3" ht="31.5" x14ac:dyDescent="0.25">
      <c r="B10" s="105" t="s">
        <v>255</v>
      </c>
      <c r="C10" s="106" t="s">
        <v>307</v>
      </c>
    </row>
    <row r="11" spans="2:3" ht="31.5" x14ac:dyDescent="0.25">
      <c r="B11" s="105" t="s">
        <v>301</v>
      </c>
      <c r="C11" s="106" t="s">
        <v>302</v>
      </c>
    </row>
    <row r="12" spans="2:3" ht="31.5" x14ac:dyDescent="0.25">
      <c r="B12" s="106" t="s">
        <v>215</v>
      </c>
      <c r="C12" s="106" t="s">
        <v>216</v>
      </c>
    </row>
    <row r="13" spans="2:3" ht="31.5" x14ac:dyDescent="0.25">
      <c r="B13" s="105" t="s">
        <v>293</v>
      </c>
      <c r="C13" s="106" t="s">
        <v>306</v>
      </c>
    </row>
    <row r="14" spans="2:3" ht="31.5" x14ac:dyDescent="0.25">
      <c r="B14" s="105" t="s">
        <v>201</v>
      </c>
      <c r="C14" s="106" t="s">
        <v>296</v>
      </c>
    </row>
    <row r="15" spans="2:3" ht="31.5" x14ac:dyDescent="0.25">
      <c r="B15" s="105" t="s">
        <v>220</v>
      </c>
      <c r="C15" s="106" t="s">
        <v>221</v>
      </c>
    </row>
    <row r="16" spans="2:3" ht="31.5" x14ac:dyDescent="0.25">
      <c r="B16" s="105" t="s">
        <v>218</v>
      </c>
      <c r="C16" s="106" t="s">
        <v>294</v>
      </c>
    </row>
    <row r="17" spans="2:3" ht="31.5" x14ac:dyDescent="0.25">
      <c r="B17" s="105" t="s">
        <v>254</v>
      </c>
      <c r="C17" s="106" t="s">
        <v>303</v>
      </c>
    </row>
    <row r="18" spans="2:3" x14ac:dyDescent="0.25">
      <c r="B18" s="105" t="s">
        <v>310</v>
      </c>
      <c r="C18" s="106" t="s">
        <v>304</v>
      </c>
    </row>
    <row r="19" spans="2:3" x14ac:dyDescent="0.25">
      <c r="B19" s="105" t="s">
        <v>240</v>
      </c>
      <c r="C19" s="106" t="s">
        <v>241</v>
      </c>
    </row>
    <row r="20" spans="2:3" x14ac:dyDescent="0.25">
      <c r="B20" s="105" t="s">
        <v>227</v>
      </c>
      <c r="C20" s="106" t="s">
        <v>228</v>
      </c>
    </row>
    <row r="21" spans="2:3" ht="31.5" x14ac:dyDescent="0.25">
      <c r="B21" s="105" t="s">
        <v>213</v>
      </c>
      <c r="C21" s="106" t="s">
        <v>214</v>
      </c>
    </row>
    <row r="22" spans="2:3" ht="31.5" x14ac:dyDescent="0.25">
      <c r="B22" s="105" t="s">
        <v>295</v>
      </c>
      <c r="C22" s="106" t="s">
        <v>233</v>
      </c>
    </row>
    <row r="23" spans="2:3" ht="31.5" x14ac:dyDescent="0.25">
      <c r="B23" s="105" t="s">
        <v>311</v>
      </c>
      <c r="C23" s="106" t="s">
        <v>305</v>
      </c>
    </row>
    <row r="24" spans="2:3" x14ac:dyDescent="0.25">
      <c r="B24" s="105" t="s">
        <v>251</v>
      </c>
      <c r="C24" s="106" t="s">
        <v>300</v>
      </c>
    </row>
    <row r="25" spans="2:3" ht="31.5" x14ac:dyDescent="0.25">
      <c r="B25" s="105" t="s">
        <v>205</v>
      </c>
      <c r="C25" s="106" t="s">
        <v>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460"/>
  <sheetViews>
    <sheetView tabSelected="1" zoomScale="70" zoomScaleNormal="70" workbookViewId="0">
      <selection activeCell="C10" sqref="C10"/>
    </sheetView>
  </sheetViews>
  <sheetFormatPr defaultColWidth="10.875" defaultRowHeight="15.75" x14ac:dyDescent="0.25"/>
  <cols>
    <col min="1" max="1" width="18" style="4" customWidth="1"/>
    <col min="2" max="2" width="8.25" style="84" customWidth="1"/>
    <col min="3" max="3" width="17.375" style="4" customWidth="1"/>
    <col min="4" max="4" width="25.625" style="4" customWidth="1"/>
    <col min="5" max="6" width="34.5" style="4" customWidth="1"/>
    <col min="7" max="7" width="23.75" style="4" customWidth="1"/>
    <col min="8" max="8" width="13.5" style="4" hidden="1" customWidth="1"/>
    <col min="9" max="9" width="21.625" style="4" customWidth="1"/>
    <col min="10" max="10" width="17.375" style="4" hidden="1" customWidth="1"/>
    <col min="11" max="11" width="18.625" style="4" customWidth="1"/>
    <col min="12" max="12" width="13" style="4" hidden="1" customWidth="1"/>
    <col min="13" max="13" width="17.875" style="4" customWidth="1"/>
    <col min="14" max="14" width="11.375" style="4" hidden="1" customWidth="1"/>
    <col min="15" max="15" width="20.125" style="4" customWidth="1"/>
    <col min="16" max="16" width="20.125" style="4" hidden="1" customWidth="1"/>
    <col min="17" max="17" width="16.625" style="4" hidden="1" customWidth="1"/>
    <col min="18" max="18" width="22.125" style="4" customWidth="1"/>
    <col min="19" max="19" width="10.375" style="4" hidden="1" customWidth="1"/>
    <col min="20" max="20" width="21.75" style="5" customWidth="1"/>
    <col min="21" max="21" width="22.375" style="1" customWidth="1"/>
    <col min="22" max="22" width="21" style="18" customWidth="1"/>
    <col min="23" max="23" width="22" style="18" customWidth="1"/>
    <col min="24" max="24" width="30.75" style="18" customWidth="1"/>
    <col min="25" max="25" width="21.5" style="18" customWidth="1"/>
    <col min="26" max="26" width="19.375" style="18" customWidth="1"/>
    <col min="27" max="27" width="18.125" style="18" customWidth="1"/>
    <col min="28" max="28" width="17.625" style="18" customWidth="1"/>
    <col min="29" max="45" width="10.875" style="18"/>
    <col min="46" max="16384" width="10.8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16" t="s">
        <v>253</v>
      </c>
      <c r="F2" s="116"/>
      <c r="G2" s="116"/>
      <c r="H2" s="70"/>
      <c r="I2" s="71" t="s">
        <v>132</v>
      </c>
      <c r="J2" s="72"/>
      <c r="K2" s="74" t="s">
        <v>163</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20" t="s">
        <v>161</v>
      </c>
      <c r="F4" s="120"/>
      <c r="G4" s="120"/>
      <c r="H4" s="121"/>
      <c r="I4" s="30" t="s">
        <v>6</v>
      </c>
      <c r="J4" s="73"/>
      <c r="K4" s="73" t="s">
        <v>160</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20" t="s">
        <v>162</v>
      </c>
      <c r="F6" s="120"/>
      <c r="G6" s="120"/>
      <c r="H6" s="121"/>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84</v>
      </c>
      <c r="J7" s="26" t="s">
        <v>66</v>
      </c>
      <c r="K7" s="25" t="s">
        <v>84</v>
      </c>
      <c r="L7" s="26" t="s">
        <v>66</v>
      </c>
      <c r="M7" s="25" t="s">
        <v>84</v>
      </c>
      <c r="N7" s="26" t="s">
        <v>66</v>
      </c>
      <c r="O7" s="25" t="s">
        <v>84</v>
      </c>
      <c r="P7" s="26" t="s">
        <v>66</v>
      </c>
      <c r="Q7" s="26" t="s">
        <v>66</v>
      </c>
      <c r="R7" s="25" t="s">
        <v>85</v>
      </c>
      <c r="S7" s="23" t="s">
        <v>66</v>
      </c>
      <c r="T7" s="27" t="s">
        <v>71</v>
      </c>
      <c r="U7" s="25" t="s">
        <v>86</v>
      </c>
      <c r="V7" s="25" t="s">
        <v>185</v>
      </c>
      <c r="W7" s="16" t="s">
        <v>186</v>
      </c>
      <c r="X7" s="16" t="s">
        <v>187</v>
      </c>
      <c r="Y7" s="16" t="s">
        <v>188</v>
      </c>
      <c r="Z7" s="16" t="s">
        <v>189</v>
      </c>
      <c r="AA7" s="16" t="s">
        <v>190</v>
      </c>
      <c r="AB7" s="16" t="s">
        <v>189</v>
      </c>
    </row>
    <row r="8" spans="1:45" ht="54.75" customHeight="1" x14ac:dyDescent="0.25">
      <c r="A8" s="16"/>
      <c r="B8" s="81"/>
      <c r="C8" s="16"/>
      <c r="D8" s="16"/>
      <c r="E8" s="16"/>
      <c r="F8" s="16"/>
      <c r="G8" s="16"/>
      <c r="H8" s="119" t="s">
        <v>181</v>
      </c>
      <c r="I8" s="119"/>
      <c r="J8" s="117" t="s">
        <v>130</v>
      </c>
      <c r="K8" s="118"/>
      <c r="L8" s="117" t="s">
        <v>131</v>
      </c>
      <c r="M8" s="118"/>
      <c r="N8" s="117" t="s">
        <v>100</v>
      </c>
      <c r="O8" s="118"/>
      <c r="P8" s="14" t="s">
        <v>111</v>
      </c>
      <c r="Q8" s="112" t="s">
        <v>2</v>
      </c>
      <c r="R8" s="113"/>
      <c r="S8" s="114" t="s">
        <v>13</v>
      </c>
      <c r="T8" s="115"/>
      <c r="U8" s="43" t="s">
        <v>17</v>
      </c>
      <c r="V8" s="96" t="s">
        <v>191</v>
      </c>
      <c r="W8" s="94"/>
      <c r="X8" s="94"/>
      <c r="Y8" s="94"/>
      <c r="Z8" s="94"/>
      <c r="AA8" s="94"/>
      <c r="AB8" s="95"/>
    </row>
    <row r="9" spans="1:45" s="7" customFormat="1" ht="60.75" customHeight="1" thickBot="1" x14ac:dyDescent="0.3">
      <c r="A9" s="8" t="s">
        <v>0</v>
      </c>
      <c r="B9" s="80" t="s">
        <v>174</v>
      </c>
      <c r="C9" s="8" t="s">
        <v>165</v>
      </c>
      <c r="D9" s="8" t="s">
        <v>1</v>
      </c>
      <c r="E9" s="8" t="s">
        <v>166</v>
      </c>
      <c r="F9" s="8" t="s">
        <v>308</v>
      </c>
      <c r="G9" s="99" t="s">
        <v>192</v>
      </c>
      <c r="H9" s="32" t="s">
        <v>109</v>
      </c>
      <c r="I9" s="32" t="s">
        <v>110</v>
      </c>
      <c r="J9" s="32" t="s">
        <v>133</v>
      </c>
      <c r="K9" s="32" t="s">
        <v>126</v>
      </c>
      <c r="L9" s="33" t="s">
        <v>134</v>
      </c>
      <c r="M9" s="32" t="s">
        <v>101</v>
      </c>
      <c r="N9" s="33" t="s">
        <v>135</v>
      </c>
      <c r="O9" s="34" t="s">
        <v>99</v>
      </c>
      <c r="P9" s="35" t="s">
        <v>112</v>
      </c>
      <c r="Q9" s="36" t="s">
        <v>136</v>
      </c>
      <c r="R9" s="37" t="s">
        <v>14</v>
      </c>
      <c r="S9" s="32" t="s">
        <v>137</v>
      </c>
      <c r="T9" s="9" t="s">
        <v>13</v>
      </c>
      <c r="U9" s="86" t="s">
        <v>69</v>
      </c>
      <c r="V9" s="97" t="s">
        <v>81</v>
      </c>
      <c r="W9" s="98" t="s">
        <v>72</v>
      </c>
      <c r="X9" s="98" t="s">
        <v>83</v>
      </c>
      <c r="Y9" s="98" t="s">
        <v>73</v>
      </c>
      <c r="Z9" s="98" t="s">
        <v>74</v>
      </c>
      <c r="AA9" s="98" t="s">
        <v>75</v>
      </c>
      <c r="AB9" s="98" t="s">
        <v>182</v>
      </c>
      <c r="AC9" s="28"/>
      <c r="AD9" s="28"/>
      <c r="AE9" s="28"/>
      <c r="AF9" s="28"/>
      <c r="AG9" s="28"/>
      <c r="AH9" s="28"/>
      <c r="AI9" s="28"/>
      <c r="AJ9" s="28"/>
      <c r="AK9" s="28"/>
      <c r="AL9" s="28"/>
      <c r="AM9" s="28"/>
      <c r="AN9" s="28"/>
      <c r="AO9" s="28"/>
      <c r="AP9" s="28"/>
      <c r="AQ9" s="28"/>
      <c r="AR9" s="28"/>
      <c r="AS9" s="28"/>
    </row>
    <row r="10" spans="1:45" s="42" customFormat="1" ht="69.95" customHeight="1" x14ac:dyDescent="0.25">
      <c r="A10" s="40" t="s">
        <v>88</v>
      </c>
      <c r="B10" s="85" t="s">
        <v>87</v>
      </c>
      <c r="C10" s="40" t="s">
        <v>201</v>
      </c>
      <c r="D10" s="40" t="s">
        <v>202</v>
      </c>
      <c r="E10" s="40" t="s">
        <v>256</v>
      </c>
      <c r="F10" s="10" t="s">
        <v>308</v>
      </c>
      <c r="G10" s="10" t="s">
        <v>175</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69.95" customHeight="1" x14ac:dyDescent="0.2">
      <c r="A11" s="40" t="s">
        <v>89</v>
      </c>
      <c r="B11" s="85" t="s">
        <v>87</v>
      </c>
      <c r="C11" s="40" t="s">
        <v>201</v>
      </c>
      <c r="D11" s="40" t="s">
        <v>203</v>
      </c>
      <c r="E11" s="40" t="s">
        <v>259</v>
      </c>
      <c r="F11" s="10" t="s">
        <v>308</v>
      </c>
      <c r="G11" s="10" t="s">
        <v>175</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69.95" customHeight="1" x14ac:dyDescent="0.2">
      <c r="A12" s="40" t="s">
        <v>90</v>
      </c>
      <c r="B12" s="85" t="s">
        <v>87</v>
      </c>
      <c r="C12" s="40" t="s">
        <v>201</v>
      </c>
      <c r="D12" s="40" t="s">
        <v>204</v>
      </c>
      <c r="E12" s="40" t="s">
        <v>257</v>
      </c>
      <c r="F12" s="10" t="s">
        <v>308</v>
      </c>
      <c r="G12" s="10" t="s">
        <v>175</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69.95" customHeight="1" x14ac:dyDescent="0.2">
      <c r="A13" s="40" t="s">
        <v>91</v>
      </c>
      <c r="B13" s="85" t="s">
        <v>87</v>
      </c>
      <c r="C13" s="40" t="s">
        <v>201</v>
      </c>
      <c r="D13" s="40" t="s">
        <v>205</v>
      </c>
      <c r="E13" s="40" t="s">
        <v>258</v>
      </c>
      <c r="F13" s="10" t="s">
        <v>308</v>
      </c>
      <c r="G13" s="10" t="s">
        <v>175</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69.95" customHeight="1" x14ac:dyDescent="0.2">
      <c r="A14" s="40" t="s">
        <v>92</v>
      </c>
      <c r="B14" s="85" t="s">
        <v>87</v>
      </c>
      <c r="C14" s="40" t="s">
        <v>201</v>
      </c>
      <c r="D14" s="40" t="s">
        <v>206</v>
      </c>
      <c r="E14" s="40" t="s">
        <v>260</v>
      </c>
      <c r="F14" s="10" t="s">
        <v>308</v>
      </c>
      <c r="G14" s="10" t="s">
        <v>175</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69.95" customHeight="1" x14ac:dyDescent="0.2">
      <c r="A15" s="40" t="s">
        <v>93</v>
      </c>
      <c r="B15" s="85" t="s">
        <v>87</v>
      </c>
      <c r="C15" s="40" t="s">
        <v>201</v>
      </c>
      <c r="D15" s="40" t="s">
        <v>207</v>
      </c>
      <c r="E15" s="40" t="s">
        <v>261</v>
      </c>
      <c r="F15" s="10" t="s">
        <v>308</v>
      </c>
      <c r="G15" s="10" t="s">
        <v>175</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69.95" customHeight="1" x14ac:dyDescent="0.2">
      <c r="A16" s="40" t="s">
        <v>94</v>
      </c>
      <c r="B16" s="85" t="s">
        <v>87</v>
      </c>
      <c r="C16" s="40" t="s">
        <v>201</v>
      </c>
      <c r="D16" s="40" t="s">
        <v>208</v>
      </c>
      <c r="E16" s="40" t="s">
        <v>262</v>
      </c>
      <c r="F16" s="10" t="s">
        <v>308</v>
      </c>
      <c r="G16" s="10" t="s">
        <v>175</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69.95" customHeight="1" x14ac:dyDescent="0.2">
      <c r="A17" s="40" t="s">
        <v>95</v>
      </c>
      <c r="B17" s="85" t="s">
        <v>87</v>
      </c>
      <c r="C17" s="40" t="s">
        <v>201</v>
      </c>
      <c r="D17" s="40" t="s">
        <v>210</v>
      </c>
      <c r="E17" s="40" t="s">
        <v>263</v>
      </c>
      <c r="F17" s="10" t="s">
        <v>308</v>
      </c>
      <c r="G17" s="10" t="s">
        <v>175</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69.95" customHeight="1" x14ac:dyDescent="0.2">
      <c r="A18" s="40" t="s">
        <v>96</v>
      </c>
      <c r="B18" s="85" t="s">
        <v>87</v>
      </c>
      <c r="C18" s="40" t="s">
        <v>201</v>
      </c>
      <c r="D18" s="40" t="s">
        <v>211</v>
      </c>
      <c r="E18" s="40" t="s">
        <v>264</v>
      </c>
      <c r="F18" s="10" t="s">
        <v>308</v>
      </c>
      <c r="G18" s="10" t="s">
        <v>175</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69.95" customHeight="1" x14ac:dyDescent="0.2">
      <c r="A19" s="40" t="s">
        <v>18</v>
      </c>
      <c r="B19" s="85" t="s">
        <v>87</v>
      </c>
      <c r="C19" s="40" t="s">
        <v>201</v>
      </c>
      <c r="D19" s="40" t="s">
        <v>265</v>
      </c>
      <c r="E19" s="40" t="s">
        <v>266</v>
      </c>
      <c r="F19" s="10" t="s">
        <v>308</v>
      </c>
      <c r="G19" s="10" t="s">
        <v>175</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69.95" customHeight="1" x14ac:dyDescent="0.2">
      <c r="A20" s="40" t="s">
        <v>19</v>
      </c>
      <c r="B20" s="85" t="s">
        <v>87</v>
      </c>
      <c r="C20" s="40" t="s">
        <v>201</v>
      </c>
      <c r="D20" s="40" t="s">
        <v>212</v>
      </c>
      <c r="E20" s="40" t="s">
        <v>267</v>
      </c>
      <c r="F20" s="10" t="s">
        <v>308</v>
      </c>
      <c r="G20" s="10" t="s">
        <v>175</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69.95" customHeight="1" x14ac:dyDescent="0.2">
      <c r="A21" s="40" t="s">
        <v>20</v>
      </c>
      <c r="B21" s="85" t="s">
        <v>87</v>
      </c>
      <c r="C21" s="40" t="s">
        <v>201</v>
      </c>
      <c r="D21" s="40" t="s">
        <v>213</v>
      </c>
      <c r="E21" s="40" t="s">
        <v>268</v>
      </c>
      <c r="F21" s="10" t="s">
        <v>308</v>
      </c>
      <c r="G21" s="10" t="s">
        <v>175</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69.95" customHeight="1" x14ac:dyDescent="0.2">
      <c r="A22" s="40" t="s">
        <v>21</v>
      </c>
      <c r="B22" s="85" t="s">
        <v>87</v>
      </c>
      <c r="C22" s="40" t="s">
        <v>201</v>
      </c>
      <c r="D22" s="40" t="s">
        <v>215</v>
      </c>
      <c r="E22" s="40" t="s">
        <v>269</v>
      </c>
      <c r="F22" s="10" t="s">
        <v>308</v>
      </c>
      <c r="G22" s="10" t="s">
        <v>175</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69.95" customHeight="1" x14ac:dyDescent="0.2">
      <c r="A23" s="40" t="s">
        <v>22</v>
      </c>
      <c r="B23" s="85" t="s">
        <v>87</v>
      </c>
      <c r="C23" s="40" t="s">
        <v>201</v>
      </c>
      <c r="D23" s="40" t="s">
        <v>217</v>
      </c>
      <c r="E23" s="40" t="s">
        <v>270</v>
      </c>
      <c r="F23" s="10" t="s">
        <v>308</v>
      </c>
      <c r="G23" s="10" t="s">
        <v>175</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69.95" customHeight="1" x14ac:dyDescent="0.2">
      <c r="A24" s="40" t="s">
        <v>23</v>
      </c>
      <c r="B24" s="85" t="s">
        <v>87</v>
      </c>
      <c r="C24" s="40" t="s">
        <v>201</v>
      </c>
      <c r="D24" s="40" t="s">
        <v>218</v>
      </c>
      <c r="E24" s="40" t="s">
        <v>271</v>
      </c>
      <c r="F24" s="10" t="s">
        <v>308</v>
      </c>
      <c r="G24" s="10" t="s">
        <v>175</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69.95" customHeight="1" x14ac:dyDescent="0.2">
      <c r="A25" s="40" t="s">
        <v>24</v>
      </c>
      <c r="B25" s="85" t="s">
        <v>87</v>
      </c>
      <c r="C25" s="40" t="s">
        <v>201</v>
      </c>
      <c r="D25" s="40" t="s">
        <v>219</v>
      </c>
      <c r="E25" s="40" t="s">
        <v>272</v>
      </c>
      <c r="F25" s="10" t="s">
        <v>308</v>
      </c>
      <c r="G25" s="10" t="s">
        <v>175</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69.95" customHeight="1" x14ac:dyDescent="0.2">
      <c r="A26" s="40" t="s">
        <v>25</v>
      </c>
      <c r="B26" s="85" t="s">
        <v>87</v>
      </c>
      <c r="C26" s="40" t="s">
        <v>201</v>
      </c>
      <c r="D26" s="40" t="s">
        <v>220</v>
      </c>
      <c r="E26" s="40" t="s">
        <v>273</v>
      </c>
      <c r="F26" s="10" t="s">
        <v>308</v>
      </c>
      <c r="G26" s="10" t="s">
        <v>175</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69.95" customHeight="1" x14ac:dyDescent="0.2">
      <c r="A27" s="40" t="s">
        <v>26</v>
      </c>
      <c r="B27" s="85" t="s">
        <v>87</v>
      </c>
      <c r="C27" s="40" t="s">
        <v>201</v>
      </c>
      <c r="D27" s="40" t="s">
        <v>222</v>
      </c>
      <c r="E27" s="40" t="s">
        <v>274</v>
      </c>
      <c r="F27" s="10" t="s">
        <v>308</v>
      </c>
      <c r="G27" s="10" t="s">
        <v>175</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69.95" customHeight="1" x14ac:dyDescent="0.2">
      <c r="A28" s="40" t="s">
        <v>27</v>
      </c>
      <c r="B28" s="85" t="s">
        <v>87</v>
      </c>
      <c r="C28" s="40" t="s">
        <v>201</v>
      </c>
      <c r="D28" s="40" t="s">
        <v>224</v>
      </c>
      <c r="E28" s="40" t="s">
        <v>275</v>
      </c>
      <c r="F28" s="10" t="s">
        <v>308</v>
      </c>
      <c r="G28" s="10" t="s">
        <v>175</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69.95" customHeight="1" x14ac:dyDescent="0.2">
      <c r="A29" s="40" t="s">
        <v>28</v>
      </c>
      <c r="B29" s="85" t="s">
        <v>87</v>
      </c>
      <c r="C29" s="40" t="s">
        <v>201</v>
      </c>
      <c r="D29" s="40" t="s">
        <v>226</v>
      </c>
      <c r="E29" s="40" t="s">
        <v>276</v>
      </c>
      <c r="F29" s="10" t="s">
        <v>308</v>
      </c>
      <c r="G29" s="10" t="s">
        <v>175</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69.95" customHeight="1" x14ac:dyDescent="0.2">
      <c r="A30" s="40" t="s">
        <v>29</v>
      </c>
      <c r="B30" s="85" t="s">
        <v>87</v>
      </c>
      <c r="C30" s="40" t="s">
        <v>201</v>
      </c>
      <c r="D30" s="40" t="s">
        <v>227</v>
      </c>
      <c r="E30" s="40" t="s">
        <v>277</v>
      </c>
      <c r="F30" s="10" t="s">
        <v>308</v>
      </c>
      <c r="G30" s="10" t="s">
        <v>175</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69.95" customHeight="1" x14ac:dyDescent="0.2">
      <c r="A31" s="40" t="s">
        <v>30</v>
      </c>
      <c r="B31" s="85" t="s">
        <v>87</v>
      </c>
      <c r="C31" s="40" t="s">
        <v>201</v>
      </c>
      <c r="D31" s="40" t="s">
        <v>229</v>
      </c>
      <c r="E31" s="40" t="s">
        <v>230</v>
      </c>
      <c r="F31" s="10" t="s">
        <v>308</v>
      </c>
      <c r="G31" s="10" t="s">
        <v>175</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69.95" customHeight="1" x14ac:dyDescent="0.2">
      <c r="A32" s="40" t="s">
        <v>31</v>
      </c>
      <c r="B32" s="85" t="s">
        <v>87</v>
      </c>
      <c r="C32" s="40" t="s">
        <v>201</v>
      </c>
      <c r="D32" s="40" t="s">
        <v>231</v>
      </c>
      <c r="E32" s="40" t="s">
        <v>278</v>
      </c>
      <c r="F32" s="10" t="s">
        <v>308</v>
      </c>
      <c r="G32" s="10" t="s">
        <v>175</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69.95" customHeight="1" x14ac:dyDescent="0.2">
      <c r="A33" s="40" t="s">
        <v>32</v>
      </c>
      <c r="B33" s="85" t="s">
        <v>87</v>
      </c>
      <c r="C33" s="40" t="s">
        <v>201</v>
      </c>
      <c r="D33" s="40" t="s">
        <v>232</v>
      </c>
      <c r="E33" s="40" t="s">
        <v>279</v>
      </c>
      <c r="F33" s="10" t="s">
        <v>308</v>
      </c>
      <c r="G33" s="10" t="s">
        <v>175</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69.95" customHeight="1" x14ac:dyDescent="0.2">
      <c r="A34" s="40" t="s">
        <v>33</v>
      </c>
      <c r="B34" s="85" t="s">
        <v>87</v>
      </c>
      <c r="C34" s="40" t="s">
        <v>201</v>
      </c>
      <c r="D34" s="40" t="s">
        <v>234</v>
      </c>
      <c r="E34" s="40" t="s">
        <v>280</v>
      </c>
      <c r="F34" s="10" t="s">
        <v>308</v>
      </c>
      <c r="G34" s="10" t="s">
        <v>175</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69.95" customHeight="1" x14ac:dyDescent="0.2">
      <c r="A35" s="40" t="s">
        <v>34</v>
      </c>
      <c r="B35" s="85" t="s">
        <v>87</v>
      </c>
      <c r="C35" s="40" t="s">
        <v>235</v>
      </c>
      <c r="D35" s="40" t="s">
        <v>236</v>
      </c>
      <c r="E35" s="40" t="s">
        <v>281</v>
      </c>
      <c r="F35" s="10" t="s">
        <v>308</v>
      </c>
      <c r="G35" s="10" t="s">
        <v>175</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69.95" customHeight="1" x14ac:dyDescent="0.2">
      <c r="A36" s="40" t="s">
        <v>35</v>
      </c>
      <c r="B36" s="85" t="s">
        <v>87</v>
      </c>
      <c r="C36" s="40" t="s">
        <v>235</v>
      </c>
      <c r="D36" s="40" t="s">
        <v>237</v>
      </c>
      <c r="E36" s="40" t="s">
        <v>238</v>
      </c>
      <c r="F36" s="10" t="s">
        <v>308</v>
      </c>
      <c r="G36" s="10" t="s">
        <v>175</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69.95" customHeight="1" x14ac:dyDescent="0.2">
      <c r="A37" s="40" t="s">
        <v>36</v>
      </c>
      <c r="B37" s="85" t="s">
        <v>87</v>
      </c>
      <c r="C37" s="40" t="s">
        <v>235</v>
      </c>
      <c r="D37" s="40" t="s">
        <v>239</v>
      </c>
      <c r="E37" s="40" t="s">
        <v>282</v>
      </c>
      <c r="F37" s="10" t="s">
        <v>308</v>
      </c>
      <c r="G37" s="10" t="s">
        <v>175</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69.95" customHeight="1" x14ac:dyDescent="0.2">
      <c r="A38" s="40" t="s">
        <v>37</v>
      </c>
      <c r="B38" s="85" t="s">
        <v>87</v>
      </c>
      <c r="C38" s="40" t="s">
        <v>235</v>
      </c>
      <c r="D38" s="40" t="s">
        <v>240</v>
      </c>
      <c r="E38" s="40" t="s">
        <v>283</v>
      </c>
      <c r="F38" s="10" t="s">
        <v>308</v>
      </c>
      <c r="G38" s="10" t="s">
        <v>175</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69.95" customHeight="1" x14ac:dyDescent="0.2">
      <c r="A39" s="40" t="s">
        <v>38</v>
      </c>
      <c r="B39" s="85" t="s">
        <v>87</v>
      </c>
      <c r="C39" s="40" t="s">
        <v>235</v>
      </c>
      <c r="D39" s="40" t="s">
        <v>242</v>
      </c>
      <c r="E39" s="40" t="s">
        <v>284</v>
      </c>
      <c r="F39" s="10" t="s">
        <v>308</v>
      </c>
      <c r="G39" s="10" t="s">
        <v>175</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69.95" customHeight="1" x14ac:dyDescent="0.2">
      <c r="A40" s="40" t="s">
        <v>39</v>
      </c>
      <c r="B40" s="85" t="s">
        <v>87</v>
      </c>
      <c r="C40" s="40" t="s">
        <v>235</v>
      </c>
      <c r="D40" s="40" t="s">
        <v>243</v>
      </c>
      <c r="E40" s="40" t="s">
        <v>285</v>
      </c>
      <c r="F40" s="10" t="s">
        <v>308</v>
      </c>
      <c r="G40" s="10" t="s">
        <v>175</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69.95" customHeight="1" x14ac:dyDescent="0.2">
      <c r="A41" s="40" t="s">
        <v>40</v>
      </c>
      <c r="B41" s="85" t="s">
        <v>87</v>
      </c>
      <c r="C41" s="40" t="s">
        <v>235</v>
      </c>
      <c r="D41" s="40" t="s">
        <v>244</v>
      </c>
      <c r="E41" s="40" t="s">
        <v>286</v>
      </c>
      <c r="F41" s="10" t="s">
        <v>308</v>
      </c>
      <c r="G41" s="10" t="s">
        <v>175</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69.95" customHeight="1" x14ac:dyDescent="0.2">
      <c r="A42" s="40" t="s">
        <v>41</v>
      </c>
      <c r="B42" s="85" t="s">
        <v>87</v>
      </c>
      <c r="C42" s="40" t="s">
        <v>235</v>
      </c>
      <c r="D42" s="40" t="s">
        <v>245</v>
      </c>
      <c r="E42" s="40" t="s">
        <v>287</v>
      </c>
      <c r="F42" s="10" t="s">
        <v>308</v>
      </c>
      <c r="G42" s="10" t="s">
        <v>175</v>
      </c>
      <c r="H42" s="11">
        <f t="shared" ref="H42:H47" si="29">IF(I42="Mycket låg",1,(IF(I42="Låg",2,(IF(I42="Medel",3,(IF(I42="Hög",4,(IF(I42="Mycket hög",5,0)))))))))</f>
        <v>0</v>
      </c>
      <c r="I42" s="38" t="s">
        <v>67</v>
      </c>
      <c r="J42" s="31">
        <f t="shared" ref="J42:J47" si="30">IF(K42="Liten",1,(IF(K42="Medel",2,(IF(K42="Stor",3,0)))))</f>
        <v>0</v>
      </c>
      <c r="K42" s="38" t="s">
        <v>67</v>
      </c>
      <c r="L42" s="31">
        <f t="shared" ref="L42:L47" si="31">IF(M42="Kort",1,(IF(M42="Medel",2,(IF(M42="Lång",3,0)))))</f>
        <v>0</v>
      </c>
      <c r="M42" s="38" t="s">
        <v>67</v>
      </c>
      <c r="N42" s="31">
        <f t="shared" ref="N42:N47" si="32">IF(O42="Lokalt",1,(IF(O42="Regionalt",2,(IF(O42="Nationellt",3,0)))))</f>
        <v>0</v>
      </c>
      <c r="O42" s="38" t="s">
        <v>67</v>
      </c>
      <c r="P42" s="31">
        <f t="shared" ref="P42:P47" si="33">(H42*3+J42+L42+N42)</f>
        <v>0</v>
      </c>
      <c r="Q42" s="31">
        <f t="shared" ref="Q42:Q47" si="34">IF(R42="Låg",1,(IF(R42="Medelhög",2,(IF(R42="Hög",3,(IF(R42="Mycket hög",4,0)))))))</f>
        <v>0</v>
      </c>
      <c r="R42" s="39" t="s">
        <v>67</v>
      </c>
      <c r="S42" s="39">
        <f t="shared" ref="S42:S47" si="35">IF(Q42="","",P42*Q42)</f>
        <v>0</v>
      </c>
      <c r="T42" s="38" t="str">
        <f t="shared" ref="T42:T47"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69.95" customHeight="1" x14ac:dyDescent="0.2">
      <c r="A43" s="40" t="s">
        <v>42</v>
      </c>
      <c r="B43" s="85" t="s">
        <v>87</v>
      </c>
      <c r="C43" s="40" t="s">
        <v>235</v>
      </c>
      <c r="D43" s="40" t="s">
        <v>246</v>
      </c>
      <c r="E43" s="40" t="s">
        <v>288</v>
      </c>
      <c r="F43" s="10" t="s">
        <v>308</v>
      </c>
      <c r="G43" s="10" t="s">
        <v>175</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69.95" customHeight="1" x14ac:dyDescent="0.2">
      <c r="A44" s="40" t="s">
        <v>43</v>
      </c>
      <c r="B44" s="85" t="s">
        <v>87</v>
      </c>
      <c r="C44" s="40" t="s">
        <v>235</v>
      </c>
      <c r="D44" s="40" t="s">
        <v>247</v>
      </c>
      <c r="E44" s="40" t="s">
        <v>289</v>
      </c>
      <c r="F44" s="10" t="s">
        <v>308</v>
      </c>
      <c r="G44" s="10" t="s">
        <v>175</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69.95" customHeight="1" x14ac:dyDescent="0.2">
      <c r="A45" s="40" t="s">
        <v>44</v>
      </c>
      <c r="B45" s="85" t="s">
        <v>87</v>
      </c>
      <c r="C45" s="40" t="s">
        <v>235</v>
      </c>
      <c r="D45" s="40" t="s">
        <v>248</v>
      </c>
      <c r="E45" s="40" t="s">
        <v>249</v>
      </c>
      <c r="F45" s="10" t="s">
        <v>308</v>
      </c>
      <c r="G45" s="10" t="s">
        <v>175</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2" customFormat="1" ht="69.95" customHeight="1" x14ac:dyDescent="0.2">
      <c r="A46" s="40" t="s">
        <v>45</v>
      </c>
      <c r="B46" s="85" t="s">
        <v>87</v>
      </c>
      <c r="C46" s="40" t="s">
        <v>235</v>
      </c>
      <c r="D46" s="40" t="s">
        <v>250</v>
      </c>
      <c r="E46" s="40" t="s">
        <v>290</v>
      </c>
      <c r="F46" s="10" t="s">
        <v>308</v>
      </c>
      <c r="G46" s="10" t="s">
        <v>175</v>
      </c>
      <c r="H46" s="11">
        <f t="shared" si="29"/>
        <v>0</v>
      </c>
      <c r="I46" s="38" t="s">
        <v>67</v>
      </c>
      <c r="J46" s="31">
        <f t="shared" si="30"/>
        <v>0</v>
      </c>
      <c r="K46" s="38" t="s">
        <v>67</v>
      </c>
      <c r="L46" s="31">
        <f t="shared" si="31"/>
        <v>0</v>
      </c>
      <c r="M46" s="38" t="s">
        <v>67</v>
      </c>
      <c r="N46" s="31">
        <f t="shared" si="32"/>
        <v>0</v>
      </c>
      <c r="O46" s="38" t="s">
        <v>67</v>
      </c>
      <c r="P46" s="31">
        <f t="shared" si="33"/>
        <v>0</v>
      </c>
      <c r="Q46" s="31">
        <f t="shared" si="34"/>
        <v>0</v>
      </c>
      <c r="R46" s="39" t="s">
        <v>67</v>
      </c>
      <c r="S46" s="39">
        <f t="shared" si="35"/>
        <v>0</v>
      </c>
      <c r="T46" s="38" t="str">
        <f t="shared" si="36"/>
        <v/>
      </c>
      <c r="U46" s="38" t="s">
        <v>67</v>
      </c>
      <c r="V46" s="92" t="s">
        <v>77</v>
      </c>
      <c r="W46" s="93" t="s">
        <v>67</v>
      </c>
      <c r="X46" s="93" t="s">
        <v>82</v>
      </c>
      <c r="Y46" s="92" t="s">
        <v>68</v>
      </c>
      <c r="Z46" s="92" t="s">
        <v>76</v>
      </c>
      <c r="AA46" s="92" t="s">
        <v>67</v>
      </c>
      <c r="AB46" s="92" t="s">
        <v>76</v>
      </c>
      <c r="AC46" s="15"/>
      <c r="AD46" s="15"/>
      <c r="AE46" s="15"/>
      <c r="AF46" s="15"/>
      <c r="AG46" s="15"/>
      <c r="AH46" s="15"/>
      <c r="AI46" s="15"/>
      <c r="AJ46" s="15"/>
      <c r="AK46" s="15"/>
      <c r="AL46" s="15"/>
      <c r="AM46" s="15"/>
      <c r="AN46" s="15"/>
      <c r="AO46" s="15"/>
      <c r="AP46" s="15"/>
      <c r="AQ46" s="15"/>
      <c r="AR46" s="15"/>
      <c r="AS46" s="15"/>
    </row>
    <row r="47" spans="1:45" s="12" customFormat="1" ht="69.95" customHeight="1" x14ac:dyDescent="0.2">
      <c r="A47" s="40" t="s">
        <v>46</v>
      </c>
      <c r="B47" s="85" t="s">
        <v>87</v>
      </c>
      <c r="C47" s="40" t="s">
        <v>235</v>
      </c>
      <c r="D47" s="40" t="s">
        <v>251</v>
      </c>
      <c r="E47" s="40" t="s">
        <v>252</v>
      </c>
      <c r="F47" s="10" t="s">
        <v>308</v>
      </c>
      <c r="G47" s="10" t="s">
        <v>175</v>
      </c>
      <c r="H47" s="11">
        <f t="shared" si="29"/>
        <v>0</v>
      </c>
      <c r="I47" s="38" t="s">
        <v>67</v>
      </c>
      <c r="J47" s="31">
        <f t="shared" si="30"/>
        <v>0</v>
      </c>
      <c r="K47" s="38" t="s">
        <v>67</v>
      </c>
      <c r="L47" s="31">
        <f t="shared" si="31"/>
        <v>0</v>
      </c>
      <c r="M47" s="38" t="s">
        <v>67</v>
      </c>
      <c r="N47" s="31">
        <f t="shared" si="32"/>
        <v>0</v>
      </c>
      <c r="O47" s="38" t="s">
        <v>67</v>
      </c>
      <c r="P47" s="31">
        <f t="shared" si="33"/>
        <v>0</v>
      </c>
      <c r="Q47" s="31">
        <f t="shared" si="34"/>
        <v>0</v>
      </c>
      <c r="R47" s="39" t="s">
        <v>67</v>
      </c>
      <c r="S47" s="39">
        <f t="shared" si="35"/>
        <v>0</v>
      </c>
      <c r="T47" s="38" t="str">
        <f t="shared" si="36"/>
        <v/>
      </c>
      <c r="U47" s="38" t="s">
        <v>67</v>
      </c>
      <c r="V47" s="92" t="s">
        <v>77</v>
      </c>
      <c r="W47" s="93" t="s">
        <v>67</v>
      </c>
      <c r="X47" s="93" t="s">
        <v>82</v>
      </c>
      <c r="Y47" s="92" t="s">
        <v>68</v>
      </c>
      <c r="Z47" s="92" t="s">
        <v>76</v>
      </c>
      <c r="AA47" s="92" t="s">
        <v>67</v>
      </c>
      <c r="AB47" s="92" t="s">
        <v>76</v>
      </c>
      <c r="AC47" s="15"/>
      <c r="AD47" s="15"/>
      <c r="AE47" s="15"/>
      <c r="AF47" s="15"/>
      <c r="AG47" s="15"/>
      <c r="AH47" s="15"/>
      <c r="AI47" s="15"/>
      <c r="AJ47" s="15"/>
      <c r="AK47" s="15"/>
      <c r="AL47" s="15"/>
      <c r="AM47" s="15"/>
      <c r="AN47" s="15"/>
      <c r="AO47" s="15"/>
      <c r="AP47" s="15"/>
      <c r="AQ47" s="15"/>
      <c r="AR47" s="15"/>
      <c r="AS47" s="15"/>
    </row>
    <row r="48" spans="1:45" s="18" customFormat="1" x14ac:dyDescent="0.25">
      <c r="A48" s="16"/>
      <c r="B48" s="81"/>
      <c r="C48" s="16"/>
      <c r="D48" s="16"/>
      <c r="E48" s="16"/>
      <c r="F48" s="16"/>
      <c r="G48" s="16"/>
      <c r="H48" s="16"/>
      <c r="I48" s="16"/>
      <c r="J48" s="16"/>
      <c r="K48" s="16"/>
      <c r="L48" s="16"/>
      <c r="M48" s="16"/>
      <c r="N48" s="16"/>
      <c r="O48" s="16"/>
      <c r="P48" s="16"/>
      <c r="Q48" s="16"/>
      <c r="R48" s="16"/>
      <c r="S48" s="16"/>
      <c r="T48" s="17"/>
    </row>
    <row r="49" spans="1:20" s="18" customFormat="1" x14ac:dyDescent="0.25">
      <c r="A49" s="16"/>
      <c r="B49" s="81"/>
      <c r="C49" s="16"/>
      <c r="D49" s="16"/>
      <c r="E49" s="16"/>
      <c r="F49" s="16"/>
      <c r="G49" s="16"/>
      <c r="H49" s="16"/>
      <c r="I49" s="16"/>
      <c r="J49" s="16"/>
      <c r="K49" s="16"/>
      <c r="L49" s="16"/>
      <c r="M49" s="16"/>
      <c r="N49" s="16"/>
      <c r="O49" s="16"/>
      <c r="P49" s="16"/>
      <c r="Q49" s="16"/>
      <c r="R49" s="16"/>
      <c r="S49" s="16"/>
      <c r="T49" s="17"/>
    </row>
    <row r="50" spans="1:20" s="18" customFormat="1" x14ac:dyDescent="0.25">
      <c r="A50" s="16"/>
      <c r="B50" s="81"/>
      <c r="C50" s="16"/>
      <c r="D50" s="16"/>
      <c r="E50" s="16"/>
      <c r="F50" s="16"/>
      <c r="G50" s="16"/>
      <c r="H50" s="16"/>
      <c r="I50" s="16"/>
      <c r="J50" s="16"/>
      <c r="K50" s="16"/>
      <c r="L50" s="16"/>
      <c r="M50" s="16"/>
      <c r="N50" s="16"/>
      <c r="O50" s="16"/>
      <c r="P50" s="16"/>
      <c r="Q50" s="16"/>
      <c r="R50" s="16"/>
      <c r="S50" s="16"/>
      <c r="T50" s="17"/>
    </row>
    <row r="51" spans="1:20" s="18" customFormat="1" x14ac:dyDescent="0.25">
      <c r="A51" s="16"/>
      <c r="B51" s="81"/>
      <c r="C51" s="16"/>
      <c r="D51" s="16"/>
      <c r="E51" s="16"/>
      <c r="F51" s="16"/>
      <c r="G51" s="16"/>
      <c r="H51" s="16"/>
      <c r="I51" s="16"/>
      <c r="J51" s="16"/>
      <c r="K51" s="16"/>
      <c r="L51" s="16"/>
      <c r="M51" s="16"/>
      <c r="N51" s="16"/>
      <c r="O51" s="16"/>
      <c r="P51" s="16"/>
      <c r="Q51" s="16"/>
      <c r="R51" s="16"/>
      <c r="S51" s="16"/>
      <c r="T51" s="17"/>
    </row>
    <row r="52" spans="1:20" s="18" customFormat="1" x14ac:dyDescent="0.25">
      <c r="A52" s="16"/>
      <c r="B52" s="81"/>
      <c r="C52" s="16"/>
      <c r="D52" s="16" t="s">
        <v>87</v>
      </c>
      <c r="E52" s="16"/>
      <c r="F52" s="16"/>
      <c r="G52" s="16"/>
      <c r="H52" s="16"/>
      <c r="I52" s="16"/>
      <c r="J52" s="16"/>
      <c r="K52" s="16"/>
      <c r="L52" s="16"/>
      <c r="M52" s="16"/>
      <c r="N52" s="16"/>
      <c r="O52" s="16"/>
      <c r="P52" s="16"/>
      <c r="Q52" s="16"/>
      <c r="R52" s="16"/>
      <c r="S52" s="16"/>
      <c r="T52" s="17"/>
    </row>
    <row r="53" spans="1:20" s="18" customFormat="1" x14ac:dyDescent="0.25">
      <c r="A53" s="16"/>
      <c r="B53" s="81"/>
      <c r="C53" s="16"/>
      <c r="D53" s="16"/>
      <c r="E53" s="16"/>
      <c r="F53" s="16"/>
      <c r="G53" s="16"/>
      <c r="H53" s="16"/>
      <c r="I53" s="16"/>
      <c r="J53" s="16"/>
      <c r="K53" s="16"/>
      <c r="L53" s="16"/>
      <c r="M53" s="16"/>
      <c r="N53" s="16"/>
      <c r="O53" s="16"/>
      <c r="P53" s="16"/>
      <c r="Q53" s="16"/>
      <c r="R53" s="16"/>
      <c r="S53" s="16"/>
      <c r="T53" s="17"/>
    </row>
    <row r="54" spans="1:20" s="18" customFormat="1" x14ac:dyDescent="0.25">
      <c r="A54" s="16"/>
      <c r="B54" s="81"/>
      <c r="C54" s="16"/>
      <c r="D54" s="16"/>
      <c r="E54" s="16"/>
      <c r="F54" s="16"/>
      <c r="G54" s="16"/>
      <c r="H54" s="16"/>
      <c r="I54" s="16"/>
      <c r="J54" s="16"/>
      <c r="K54" s="16"/>
      <c r="L54" s="16"/>
      <c r="M54" s="16"/>
      <c r="N54" s="16"/>
      <c r="O54" s="16"/>
      <c r="P54" s="16"/>
      <c r="Q54" s="16"/>
      <c r="R54" s="16"/>
      <c r="S54" s="16"/>
      <c r="T54" s="17"/>
    </row>
    <row r="55" spans="1:20" s="18" customFormat="1" x14ac:dyDescent="0.25">
      <c r="A55" s="16"/>
      <c r="B55" s="81"/>
      <c r="C55" s="16"/>
      <c r="D55" s="16"/>
      <c r="E55" s="16"/>
      <c r="F55" s="16"/>
      <c r="G55" s="16"/>
      <c r="H55" s="16"/>
      <c r="I55" s="16"/>
      <c r="J55" s="16"/>
      <c r="K55" s="16"/>
      <c r="L55" s="16"/>
      <c r="M55" s="16"/>
      <c r="N55" s="16"/>
      <c r="O55" s="16"/>
      <c r="P55" s="16"/>
      <c r="Q55" s="16"/>
      <c r="R55" s="16"/>
      <c r="S55" s="16"/>
      <c r="T55" s="17"/>
    </row>
    <row r="56" spans="1:20" s="18" customFormat="1" x14ac:dyDescent="0.25">
      <c r="A56" s="16"/>
      <c r="B56" s="81"/>
      <c r="C56" s="16"/>
      <c r="D56" s="16"/>
      <c r="E56" s="16"/>
      <c r="F56" s="16"/>
      <c r="G56" s="16"/>
      <c r="H56" s="16"/>
      <c r="I56" s="16"/>
      <c r="J56" s="16"/>
      <c r="K56" s="16"/>
      <c r="L56" s="16"/>
      <c r="M56" s="16"/>
      <c r="N56" s="16"/>
      <c r="O56" s="16"/>
      <c r="P56" s="16"/>
      <c r="Q56" s="16"/>
      <c r="R56" s="16"/>
      <c r="S56" s="16"/>
      <c r="T56" s="17"/>
    </row>
    <row r="57" spans="1:20" s="18" customFormat="1" x14ac:dyDescent="0.25">
      <c r="A57" s="16"/>
      <c r="B57" s="81"/>
      <c r="C57" s="16"/>
      <c r="D57" s="16"/>
      <c r="E57" s="16"/>
      <c r="F57" s="16"/>
      <c r="G57" s="16"/>
      <c r="H57" s="16"/>
      <c r="I57" s="16"/>
      <c r="J57" s="16"/>
      <c r="K57" s="16"/>
      <c r="L57" s="16"/>
      <c r="M57" s="16"/>
      <c r="N57" s="16"/>
      <c r="O57" s="16"/>
      <c r="P57" s="16"/>
      <c r="Q57" s="16"/>
      <c r="R57" s="16"/>
      <c r="S57" s="16"/>
      <c r="T57" s="17"/>
    </row>
    <row r="58" spans="1:20" s="18" customFormat="1" x14ac:dyDescent="0.25">
      <c r="A58" s="16"/>
      <c r="B58" s="81"/>
      <c r="C58" s="16"/>
      <c r="D58" s="16"/>
      <c r="E58" s="16"/>
      <c r="F58" s="16"/>
      <c r="G58" s="16"/>
      <c r="H58" s="16"/>
      <c r="I58" s="16"/>
      <c r="J58" s="16"/>
      <c r="K58" s="16"/>
      <c r="L58" s="16"/>
      <c r="M58" s="16"/>
      <c r="N58" s="16"/>
      <c r="O58" s="16"/>
      <c r="P58" s="16"/>
      <c r="Q58" s="16"/>
      <c r="R58" s="16"/>
      <c r="S58" s="16"/>
      <c r="T58" s="17"/>
    </row>
    <row r="59" spans="1:20" s="18" customFormat="1" x14ac:dyDescent="0.25">
      <c r="A59" s="16"/>
      <c r="B59" s="81"/>
      <c r="C59" s="16"/>
      <c r="D59" s="16"/>
      <c r="E59" s="16"/>
      <c r="F59" s="16"/>
      <c r="G59" s="16"/>
      <c r="H59" s="16"/>
      <c r="I59" s="16"/>
      <c r="J59" s="16"/>
      <c r="K59" s="16"/>
      <c r="L59" s="16"/>
      <c r="M59" s="16"/>
      <c r="N59" s="16"/>
      <c r="O59" s="16"/>
      <c r="P59" s="16"/>
      <c r="Q59" s="16"/>
      <c r="R59" s="16"/>
      <c r="S59" s="16"/>
      <c r="T59" s="17"/>
    </row>
    <row r="60" spans="1:20" s="18" customFormat="1" x14ac:dyDescent="0.25">
      <c r="A60" s="16"/>
      <c r="B60" s="81"/>
      <c r="C60" s="16"/>
      <c r="D60" s="16"/>
      <c r="E60" s="16"/>
      <c r="F60" s="16"/>
      <c r="G60" s="16"/>
      <c r="H60" s="16"/>
      <c r="I60" s="16"/>
      <c r="J60" s="16"/>
      <c r="K60" s="16"/>
      <c r="L60" s="16"/>
      <c r="M60" s="16"/>
      <c r="N60" s="16"/>
      <c r="O60" s="16"/>
      <c r="P60" s="16"/>
      <c r="Q60" s="16"/>
      <c r="R60" s="16"/>
      <c r="S60" s="16"/>
      <c r="T60" s="17"/>
    </row>
    <row r="61" spans="1:20" s="18" customFormat="1" x14ac:dyDescent="0.25">
      <c r="A61" s="16"/>
      <c r="B61" s="81"/>
      <c r="C61" s="16"/>
      <c r="D61" s="16"/>
      <c r="E61" s="16"/>
      <c r="F61" s="16"/>
      <c r="G61" s="16"/>
      <c r="H61" s="16"/>
      <c r="I61" s="16"/>
      <c r="J61" s="16"/>
      <c r="K61" s="16"/>
      <c r="L61" s="16"/>
      <c r="M61" s="16"/>
      <c r="N61" s="16"/>
      <c r="O61" s="16"/>
      <c r="P61" s="16"/>
      <c r="Q61" s="16"/>
      <c r="R61" s="16"/>
      <c r="S61" s="16"/>
      <c r="T61" s="17"/>
    </row>
    <row r="62" spans="1:20" s="18" customFormat="1" x14ac:dyDescent="0.25">
      <c r="A62" s="16"/>
      <c r="B62" s="81"/>
      <c r="C62" s="16"/>
      <c r="D62" s="16"/>
      <c r="E62" s="16"/>
      <c r="F62" s="16"/>
      <c r="G62" s="16"/>
      <c r="H62" s="16"/>
      <c r="I62" s="16"/>
      <c r="J62" s="16"/>
      <c r="K62" s="16"/>
      <c r="L62" s="16"/>
      <c r="M62" s="16"/>
      <c r="N62" s="16"/>
      <c r="O62" s="16"/>
      <c r="P62" s="16"/>
      <c r="Q62" s="16"/>
      <c r="R62" s="16"/>
      <c r="S62" s="16"/>
      <c r="T62" s="17"/>
    </row>
    <row r="63" spans="1:20" s="18" customFormat="1" x14ac:dyDescent="0.25">
      <c r="A63" s="16"/>
      <c r="B63" s="81"/>
      <c r="C63" s="16"/>
      <c r="D63" s="16"/>
      <c r="E63" s="16"/>
      <c r="F63" s="16"/>
      <c r="G63" s="16"/>
      <c r="H63" s="16"/>
      <c r="I63" s="16"/>
      <c r="J63" s="16"/>
      <c r="K63" s="16"/>
      <c r="L63" s="16"/>
      <c r="M63" s="16"/>
      <c r="N63" s="16"/>
      <c r="O63" s="16"/>
      <c r="P63" s="16"/>
      <c r="Q63" s="16"/>
      <c r="R63" s="16"/>
      <c r="S63" s="16"/>
      <c r="T63" s="17"/>
    </row>
    <row r="64" spans="1:20" s="18" customFormat="1" x14ac:dyDescent="0.25">
      <c r="A64" s="16"/>
      <c r="B64" s="81"/>
      <c r="C64" s="16"/>
      <c r="D64" s="16"/>
      <c r="E64" s="16"/>
      <c r="F64" s="16"/>
      <c r="G64" s="16"/>
      <c r="H64" s="16"/>
      <c r="I64" s="16"/>
      <c r="J64" s="16"/>
      <c r="K64" s="16"/>
      <c r="L64" s="16"/>
      <c r="M64" s="16"/>
      <c r="N64" s="16"/>
      <c r="O64" s="16"/>
      <c r="P64" s="16"/>
      <c r="Q64" s="16"/>
      <c r="R64" s="16"/>
      <c r="S64" s="16"/>
      <c r="T64" s="17"/>
    </row>
    <row r="65" spans="1:20" s="18" customFormat="1" x14ac:dyDescent="0.25">
      <c r="A65" s="16"/>
      <c r="B65" s="81"/>
      <c r="C65" s="16"/>
      <c r="D65" s="16"/>
      <c r="E65" s="16"/>
      <c r="F65" s="16"/>
      <c r="G65" s="16"/>
      <c r="H65" s="16"/>
      <c r="I65" s="16"/>
      <c r="J65" s="16"/>
      <c r="K65" s="16"/>
      <c r="L65" s="16"/>
      <c r="M65" s="16"/>
      <c r="N65" s="16"/>
      <c r="O65" s="16"/>
      <c r="P65" s="16"/>
      <c r="Q65" s="16"/>
      <c r="R65" s="16"/>
      <c r="S65" s="16"/>
      <c r="T65" s="17"/>
    </row>
    <row r="66" spans="1:20" s="18" customFormat="1" x14ac:dyDescent="0.25">
      <c r="A66" s="16"/>
      <c r="B66" s="81"/>
      <c r="C66" s="16"/>
      <c r="D66" s="16"/>
      <c r="E66" s="16"/>
      <c r="F66" s="16"/>
      <c r="G66" s="16"/>
      <c r="H66" s="16"/>
      <c r="I66" s="16"/>
      <c r="J66" s="16"/>
      <c r="K66" s="16"/>
      <c r="L66" s="16"/>
      <c r="M66" s="16"/>
      <c r="N66" s="16"/>
      <c r="O66" s="16"/>
      <c r="P66" s="16"/>
      <c r="Q66" s="16"/>
      <c r="R66" s="16"/>
      <c r="S66" s="16"/>
      <c r="T66" s="17"/>
    </row>
    <row r="67" spans="1:20" s="18" customFormat="1" x14ac:dyDescent="0.25">
      <c r="A67" s="16"/>
      <c r="B67" s="81"/>
      <c r="C67" s="16"/>
      <c r="D67" s="16"/>
      <c r="E67" s="16"/>
      <c r="F67" s="16"/>
      <c r="G67" s="16"/>
      <c r="H67" s="16"/>
      <c r="I67" s="16"/>
      <c r="J67" s="16"/>
      <c r="K67" s="16"/>
      <c r="L67" s="16"/>
      <c r="M67" s="16"/>
      <c r="N67" s="16"/>
      <c r="O67" s="16"/>
      <c r="P67" s="16"/>
      <c r="Q67" s="16"/>
      <c r="R67" s="16"/>
      <c r="S67" s="16"/>
      <c r="T67" s="17"/>
    </row>
    <row r="68" spans="1:20" s="18" customFormat="1" x14ac:dyDescent="0.25">
      <c r="A68" s="16"/>
      <c r="B68" s="81"/>
      <c r="C68" s="16"/>
      <c r="D68" s="16"/>
      <c r="E68" s="16"/>
      <c r="F68" s="16"/>
      <c r="G68" s="16"/>
      <c r="H68" s="16"/>
      <c r="I68" s="16"/>
      <c r="J68" s="16"/>
      <c r="K68" s="16"/>
      <c r="L68" s="16"/>
      <c r="M68" s="16"/>
      <c r="N68" s="16"/>
      <c r="O68" s="16"/>
      <c r="P68" s="16"/>
      <c r="Q68" s="16"/>
      <c r="R68" s="16"/>
      <c r="S68" s="16"/>
      <c r="T68" s="17"/>
    </row>
    <row r="69" spans="1:20" s="18" customFormat="1" x14ac:dyDescent="0.25">
      <c r="A69" s="16"/>
      <c r="B69" s="81"/>
      <c r="C69" s="16"/>
      <c r="D69" s="16"/>
      <c r="E69" s="16"/>
      <c r="F69" s="16"/>
      <c r="G69" s="16"/>
      <c r="H69" s="16"/>
      <c r="I69" s="16"/>
      <c r="J69" s="16"/>
      <c r="K69" s="16"/>
      <c r="L69" s="16"/>
      <c r="M69" s="16"/>
      <c r="N69" s="16"/>
      <c r="O69" s="16"/>
      <c r="P69" s="16"/>
      <c r="Q69" s="16"/>
      <c r="R69" s="16"/>
      <c r="S69" s="16"/>
      <c r="T69" s="17"/>
    </row>
    <row r="70" spans="1:20" s="18" customFormat="1" x14ac:dyDescent="0.25">
      <c r="A70" s="16"/>
      <c r="B70" s="81"/>
      <c r="C70" s="16"/>
      <c r="D70" s="16"/>
      <c r="E70" s="16"/>
      <c r="F70" s="16"/>
      <c r="G70" s="16"/>
      <c r="H70" s="16"/>
      <c r="I70" s="16"/>
      <c r="J70" s="16"/>
      <c r="K70" s="16"/>
      <c r="L70" s="16"/>
      <c r="M70" s="16"/>
      <c r="N70" s="16"/>
      <c r="O70" s="16"/>
      <c r="P70" s="16"/>
      <c r="Q70" s="16"/>
      <c r="R70" s="16"/>
      <c r="S70" s="16"/>
      <c r="T70" s="17"/>
    </row>
    <row r="71" spans="1:20" s="18" customFormat="1" x14ac:dyDescent="0.25">
      <c r="A71" s="16"/>
      <c r="B71" s="81"/>
      <c r="C71" s="16"/>
      <c r="D71" s="16"/>
      <c r="E71" s="16"/>
      <c r="F71" s="16"/>
      <c r="G71" s="16"/>
      <c r="H71" s="16"/>
      <c r="I71" s="16"/>
      <c r="J71" s="16"/>
      <c r="K71" s="16"/>
      <c r="L71" s="16"/>
      <c r="M71" s="16"/>
      <c r="N71" s="16"/>
      <c r="O71" s="16"/>
      <c r="P71" s="16"/>
      <c r="Q71" s="16"/>
      <c r="R71" s="16"/>
      <c r="S71" s="16"/>
      <c r="T71" s="17"/>
    </row>
    <row r="72" spans="1:20" s="18" customFormat="1" x14ac:dyDescent="0.25">
      <c r="A72" s="16"/>
      <c r="B72" s="81"/>
      <c r="C72" s="16"/>
      <c r="D72" s="16"/>
      <c r="E72" s="16"/>
      <c r="F72" s="16"/>
      <c r="G72" s="16"/>
      <c r="H72" s="16"/>
      <c r="I72" s="16"/>
      <c r="J72" s="16"/>
      <c r="K72" s="16"/>
      <c r="L72" s="16"/>
      <c r="M72" s="16"/>
      <c r="N72" s="16"/>
      <c r="O72" s="16"/>
      <c r="P72" s="16"/>
      <c r="Q72" s="16"/>
      <c r="R72" s="16"/>
      <c r="S72" s="16"/>
      <c r="T72" s="17"/>
    </row>
    <row r="73" spans="1:20" s="18" customFormat="1" x14ac:dyDescent="0.25">
      <c r="A73" s="16"/>
      <c r="B73" s="81"/>
      <c r="C73" s="16"/>
      <c r="D73" s="16"/>
      <c r="E73" s="16"/>
      <c r="F73" s="16"/>
      <c r="G73" s="16"/>
      <c r="H73" s="16"/>
      <c r="I73" s="16"/>
      <c r="J73" s="16"/>
      <c r="K73" s="16"/>
      <c r="L73" s="16"/>
      <c r="M73" s="16"/>
      <c r="N73" s="16"/>
      <c r="O73" s="16"/>
      <c r="P73" s="16"/>
      <c r="Q73" s="16"/>
      <c r="R73" s="16"/>
      <c r="S73" s="16"/>
      <c r="T73" s="17"/>
    </row>
    <row r="74" spans="1:20" s="18" customFormat="1" x14ac:dyDescent="0.25">
      <c r="A74" s="16"/>
      <c r="B74" s="81"/>
      <c r="C74" s="16"/>
      <c r="D74" s="16"/>
      <c r="E74" s="16"/>
      <c r="F74" s="16"/>
      <c r="G74" s="16"/>
      <c r="H74" s="16"/>
      <c r="I74" s="16"/>
      <c r="J74" s="16"/>
      <c r="K74" s="16"/>
      <c r="L74" s="16"/>
      <c r="M74" s="16"/>
      <c r="N74" s="16"/>
      <c r="O74" s="16"/>
      <c r="P74" s="16"/>
      <c r="Q74" s="16"/>
      <c r="R74" s="16"/>
      <c r="S74" s="16"/>
      <c r="T74" s="17"/>
    </row>
    <row r="75" spans="1:20" s="18" customFormat="1" x14ac:dyDescent="0.25">
      <c r="A75" s="16"/>
      <c r="B75" s="81"/>
      <c r="C75" s="16"/>
      <c r="D75" s="16"/>
      <c r="E75" s="16"/>
      <c r="F75" s="16"/>
      <c r="G75" s="16"/>
      <c r="H75" s="16"/>
      <c r="I75" s="16"/>
      <c r="J75" s="16"/>
      <c r="K75" s="16"/>
      <c r="L75" s="16"/>
      <c r="M75" s="16"/>
      <c r="N75" s="16"/>
      <c r="O75" s="16"/>
      <c r="P75" s="16"/>
      <c r="Q75" s="16"/>
      <c r="R75" s="16"/>
      <c r="S75" s="16"/>
      <c r="T75" s="17"/>
    </row>
    <row r="76" spans="1:20" s="18" customFormat="1" x14ac:dyDescent="0.25">
      <c r="A76" s="16"/>
      <c r="B76" s="81"/>
      <c r="C76" s="16"/>
      <c r="D76" s="16"/>
      <c r="E76" s="16"/>
      <c r="F76" s="16"/>
      <c r="G76" s="16"/>
      <c r="H76" s="16"/>
      <c r="I76" s="16"/>
      <c r="J76" s="16"/>
      <c r="K76" s="16"/>
      <c r="L76" s="16"/>
      <c r="M76" s="16"/>
      <c r="N76" s="16"/>
      <c r="O76" s="16"/>
      <c r="P76" s="16"/>
      <c r="Q76" s="16"/>
      <c r="R76" s="16"/>
      <c r="S76" s="16"/>
      <c r="T76" s="17"/>
    </row>
    <row r="77" spans="1:20" s="18" customFormat="1" x14ac:dyDescent="0.25">
      <c r="A77" s="16"/>
      <c r="B77" s="81"/>
      <c r="C77" s="16"/>
      <c r="D77" s="16"/>
      <c r="E77" s="16"/>
      <c r="F77" s="16"/>
      <c r="G77" s="16"/>
      <c r="H77" s="16"/>
      <c r="I77" s="16"/>
      <c r="J77" s="16"/>
      <c r="K77" s="16"/>
      <c r="L77" s="16"/>
      <c r="M77" s="16"/>
      <c r="N77" s="16"/>
      <c r="O77" s="16"/>
      <c r="P77" s="16"/>
      <c r="Q77" s="16"/>
      <c r="R77" s="16"/>
      <c r="S77" s="16"/>
      <c r="T77" s="17"/>
    </row>
    <row r="78" spans="1:20" s="18" customFormat="1" x14ac:dyDescent="0.25">
      <c r="A78" s="16"/>
      <c r="B78" s="81"/>
      <c r="C78" s="16"/>
      <c r="D78" s="16"/>
      <c r="E78" s="16"/>
      <c r="F78" s="16"/>
      <c r="G78" s="16"/>
      <c r="H78" s="16"/>
      <c r="I78" s="16"/>
      <c r="J78" s="16"/>
      <c r="K78" s="16"/>
      <c r="L78" s="16"/>
      <c r="M78" s="16"/>
      <c r="N78" s="16"/>
      <c r="O78" s="16"/>
      <c r="P78" s="16"/>
      <c r="Q78" s="16"/>
      <c r="R78" s="16"/>
      <c r="S78" s="16"/>
      <c r="T78" s="17"/>
    </row>
    <row r="79" spans="1:20" s="18" customFormat="1" x14ac:dyDescent="0.25">
      <c r="A79" s="16"/>
      <c r="B79" s="81"/>
      <c r="C79" s="16"/>
      <c r="D79" s="16"/>
      <c r="E79" s="16"/>
      <c r="F79" s="16"/>
      <c r="G79" s="16"/>
      <c r="H79" s="16"/>
      <c r="I79" s="16"/>
      <c r="J79" s="16"/>
      <c r="K79" s="16"/>
      <c r="L79" s="16"/>
      <c r="M79" s="16"/>
      <c r="N79" s="16"/>
      <c r="O79" s="16"/>
      <c r="P79" s="16"/>
      <c r="Q79" s="16"/>
      <c r="R79" s="16"/>
      <c r="S79" s="16"/>
      <c r="T79" s="17"/>
    </row>
    <row r="80" spans="1:20" s="18" customFormat="1" x14ac:dyDescent="0.25">
      <c r="A80" s="16"/>
      <c r="B80" s="81"/>
      <c r="C80" s="16"/>
      <c r="D80" s="16"/>
      <c r="E80" s="16"/>
      <c r="F80" s="16"/>
      <c r="G80" s="16"/>
      <c r="H80" s="16"/>
      <c r="I80" s="16"/>
      <c r="J80" s="16"/>
      <c r="K80" s="16"/>
      <c r="L80" s="16"/>
      <c r="M80" s="16"/>
      <c r="N80" s="16"/>
      <c r="O80" s="16"/>
      <c r="P80" s="16"/>
      <c r="Q80" s="16"/>
      <c r="R80" s="16"/>
      <c r="S80" s="16"/>
      <c r="T80" s="17"/>
    </row>
    <row r="81" spans="1:20" s="18" customFormat="1" x14ac:dyDescent="0.25">
      <c r="A81" s="16"/>
      <c r="B81" s="81"/>
      <c r="C81" s="16"/>
      <c r="D81" s="16"/>
      <c r="E81" s="16"/>
      <c r="F81" s="16"/>
      <c r="G81" s="16"/>
      <c r="H81" s="16"/>
      <c r="I81" s="16"/>
      <c r="J81" s="16"/>
      <c r="K81" s="16"/>
      <c r="L81" s="16"/>
      <c r="M81" s="16"/>
      <c r="N81" s="16"/>
      <c r="O81" s="16"/>
      <c r="P81" s="16"/>
      <c r="Q81" s="16"/>
      <c r="R81" s="16"/>
      <c r="S81" s="16"/>
      <c r="T81" s="17"/>
    </row>
    <row r="82" spans="1:20" s="18" customFormat="1" x14ac:dyDescent="0.25">
      <c r="A82" s="16"/>
      <c r="B82" s="81"/>
      <c r="C82" s="16"/>
      <c r="D82" s="16"/>
      <c r="E82" s="16"/>
      <c r="F82" s="16"/>
      <c r="G82" s="16"/>
      <c r="H82" s="16"/>
      <c r="I82" s="16"/>
      <c r="J82" s="16"/>
      <c r="K82" s="16"/>
      <c r="L82" s="16"/>
      <c r="M82" s="16"/>
      <c r="N82" s="16"/>
      <c r="O82" s="16"/>
      <c r="P82" s="16"/>
      <c r="Q82" s="16"/>
      <c r="R82" s="16"/>
      <c r="S82" s="16"/>
      <c r="T82" s="17"/>
    </row>
    <row r="83" spans="1:20" s="18" customFormat="1" x14ac:dyDescent="0.25">
      <c r="A83" s="16"/>
      <c r="B83" s="81"/>
      <c r="C83" s="16"/>
      <c r="D83" s="16"/>
      <c r="E83" s="16"/>
      <c r="F83" s="16"/>
      <c r="G83" s="16"/>
      <c r="H83" s="16"/>
      <c r="I83" s="16"/>
      <c r="J83" s="16"/>
      <c r="K83" s="16"/>
      <c r="L83" s="16"/>
      <c r="M83" s="16"/>
      <c r="N83" s="16"/>
      <c r="O83" s="16"/>
      <c r="P83" s="16"/>
      <c r="Q83" s="16"/>
      <c r="R83" s="16"/>
      <c r="S83" s="16"/>
      <c r="T83" s="17"/>
    </row>
    <row r="84" spans="1:20" s="18" customFormat="1" x14ac:dyDescent="0.25">
      <c r="A84" s="16"/>
      <c r="B84" s="81"/>
      <c r="C84" s="16"/>
      <c r="D84" s="16"/>
      <c r="E84" s="16"/>
      <c r="F84" s="16"/>
      <c r="G84" s="16"/>
      <c r="H84" s="16"/>
      <c r="I84" s="16"/>
      <c r="J84" s="16"/>
      <c r="K84" s="16"/>
      <c r="L84" s="16"/>
      <c r="M84" s="16"/>
      <c r="N84" s="16"/>
      <c r="O84" s="16"/>
      <c r="P84" s="16"/>
      <c r="Q84" s="16"/>
      <c r="R84" s="16"/>
      <c r="S84" s="16"/>
      <c r="T84" s="17"/>
    </row>
    <row r="85" spans="1:20" s="18" customFormat="1" x14ac:dyDescent="0.25">
      <c r="A85" s="16"/>
      <c r="B85" s="81"/>
      <c r="C85" s="16"/>
      <c r="D85" s="16"/>
      <c r="E85" s="16"/>
      <c r="F85" s="16"/>
      <c r="G85" s="16"/>
      <c r="H85" s="16"/>
      <c r="I85" s="16"/>
      <c r="J85" s="16"/>
      <c r="K85" s="16"/>
      <c r="L85" s="16"/>
      <c r="M85" s="16"/>
      <c r="N85" s="16"/>
      <c r="O85" s="16"/>
      <c r="P85" s="16"/>
      <c r="Q85" s="16"/>
      <c r="R85" s="16"/>
      <c r="S85" s="16"/>
      <c r="T85" s="17"/>
    </row>
    <row r="86" spans="1:20" s="18" customFormat="1" x14ac:dyDescent="0.25">
      <c r="A86" s="16"/>
      <c r="B86" s="81"/>
      <c r="C86" s="16"/>
      <c r="D86" s="16"/>
      <c r="E86" s="16"/>
      <c r="F86" s="16"/>
      <c r="G86" s="16"/>
      <c r="H86" s="16"/>
      <c r="I86" s="16"/>
      <c r="J86" s="16"/>
      <c r="K86" s="16"/>
      <c r="L86" s="16"/>
      <c r="M86" s="16"/>
      <c r="N86" s="16"/>
      <c r="O86" s="16"/>
      <c r="P86" s="16"/>
      <c r="Q86" s="16"/>
      <c r="R86" s="16"/>
      <c r="S86" s="16"/>
      <c r="T86" s="17"/>
    </row>
    <row r="87" spans="1:20" s="18" customFormat="1" x14ac:dyDescent="0.25">
      <c r="A87" s="16"/>
      <c r="B87" s="81"/>
      <c r="C87" s="16"/>
      <c r="D87" s="16"/>
      <c r="E87" s="16"/>
      <c r="F87" s="16"/>
      <c r="G87" s="16"/>
      <c r="H87" s="16"/>
      <c r="I87" s="16"/>
      <c r="J87" s="16"/>
      <c r="K87" s="16"/>
      <c r="L87" s="16"/>
      <c r="M87" s="16"/>
      <c r="N87" s="16"/>
      <c r="O87" s="16"/>
      <c r="P87" s="16"/>
      <c r="Q87" s="16"/>
      <c r="R87" s="16"/>
      <c r="S87" s="16"/>
      <c r="T87" s="17"/>
    </row>
    <row r="88" spans="1:20" s="18" customFormat="1" x14ac:dyDescent="0.25">
      <c r="A88" s="16"/>
      <c r="B88" s="81"/>
      <c r="C88" s="16"/>
      <c r="D88" s="16"/>
      <c r="E88" s="16"/>
      <c r="F88" s="16"/>
      <c r="G88" s="16"/>
      <c r="H88" s="16"/>
      <c r="I88" s="16"/>
      <c r="J88" s="16"/>
      <c r="K88" s="16"/>
      <c r="L88" s="16"/>
      <c r="M88" s="16"/>
      <c r="N88" s="16"/>
      <c r="O88" s="16"/>
      <c r="P88" s="16"/>
      <c r="Q88" s="16"/>
      <c r="R88" s="16"/>
      <c r="S88" s="16"/>
      <c r="T88" s="17"/>
    </row>
    <row r="89" spans="1:20" s="18" customFormat="1" x14ac:dyDescent="0.25">
      <c r="A89" s="16"/>
      <c r="B89" s="81"/>
      <c r="C89" s="16"/>
      <c r="D89" s="16"/>
      <c r="E89" s="16"/>
      <c r="F89" s="16"/>
      <c r="G89" s="16"/>
      <c r="H89" s="16"/>
      <c r="I89" s="16"/>
      <c r="J89" s="16"/>
      <c r="K89" s="16"/>
      <c r="L89" s="16"/>
      <c r="M89" s="16"/>
      <c r="N89" s="16"/>
      <c r="O89" s="16"/>
      <c r="P89" s="16"/>
      <c r="Q89" s="16"/>
      <c r="R89" s="16"/>
      <c r="S89" s="16"/>
      <c r="T89" s="17"/>
    </row>
    <row r="90" spans="1:20" s="18" customFormat="1" x14ac:dyDescent="0.25">
      <c r="A90" s="16"/>
      <c r="B90" s="81"/>
      <c r="C90" s="16"/>
      <c r="D90" s="16"/>
      <c r="E90" s="16"/>
      <c r="F90" s="16"/>
      <c r="G90" s="16"/>
      <c r="H90" s="16"/>
      <c r="I90" s="16"/>
      <c r="J90" s="16"/>
      <c r="K90" s="16"/>
      <c r="L90" s="16"/>
      <c r="M90" s="16"/>
      <c r="N90" s="16"/>
      <c r="O90" s="16"/>
      <c r="P90" s="16"/>
      <c r="Q90" s="16"/>
      <c r="R90" s="16"/>
      <c r="S90" s="16"/>
      <c r="T90" s="17"/>
    </row>
    <row r="91" spans="1:20" s="18" customFormat="1" x14ac:dyDescent="0.25">
      <c r="A91" s="16"/>
      <c r="B91" s="81"/>
      <c r="C91" s="16"/>
      <c r="D91" s="16"/>
      <c r="E91" s="16"/>
      <c r="F91" s="16"/>
      <c r="G91" s="16"/>
      <c r="H91" s="16"/>
      <c r="I91" s="16"/>
      <c r="J91" s="16"/>
      <c r="K91" s="16"/>
      <c r="L91" s="16"/>
      <c r="M91" s="16"/>
      <c r="N91" s="16"/>
      <c r="O91" s="16"/>
      <c r="P91" s="16"/>
      <c r="Q91" s="16"/>
      <c r="R91" s="16"/>
      <c r="S91" s="16"/>
      <c r="T91" s="17"/>
    </row>
    <row r="92" spans="1:20" s="18" customFormat="1" x14ac:dyDescent="0.25">
      <c r="A92" s="16"/>
      <c r="B92" s="81"/>
      <c r="C92" s="16"/>
      <c r="D92" s="16"/>
      <c r="E92" s="16"/>
      <c r="F92" s="16"/>
      <c r="G92" s="16"/>
      <c r="H92" s="16"/>
      <c r="I92" s="16"/>
      <c r="J92" s="16"/>
      <c r="K92" s="16"/>
      <c r="L92" s="16"/>
      <c r="M92" s="16"/>
      <c r="N92" s="16"/>
      <c r="O92" s="16"/>
      <c r="P92" s="16"/>
      <c r="Q92" s="16"/>
      <c r="R92" s="16"/>
      <c r="S92" s="16"/>
      <c r="T92" s="17"/>
    </row>
    <row r="93" spans="1:20" s="18" customFormat="1" x14ac:dyDescent="0.25">
      <c r="A93" s="16"/>
      <c r="B93" s="81"/>
      <c r="C93" s="16"/>
      <c r="D93" s="16"/>
      <c r="E93" s="16"/>
      <c r="F93" s="16"/>
      <c r="G93" s="16"/>
      <c r="H93" s="16"/>
      <c r="I93" s="16"/>
      <c r="J93" s="16"/>
      <c r="K93" s="16"/>
      <c r="L93" s="16"/>
      <c r="M93" s="16"/>
      <c r="N93" s="16"/>
      <c r="O93" s="16"/>
      <c r="P93" s="16"/>
      <c r="Q93" s="16"/>
      <c r="R93" s="16"/>
      <c r="S93" s="16"/>
      <c r="T93" s="17"/>
    </row>
    <row r="94" spans="1:20" s="18" customFormat="1" x14ac:dyDescent="0.25">
      <c r="A94" s="16"/>
      <c r="B94" s="81"/>
      <c r="C94" s="16"/>
      <c r="D94" s="16"/>
      <c r="E94" s="16"/>
      <c r="F94" s="16"/>
      <c r="G94" s="16"/>
      <c r="H94" s="16"/>
      <c r="I94" s="16"/>
      <c r="J94" s="16"/>
      <c r="K94" s="16"/>
      <c r="L94" s="16"/>
      <c r="M94" s="16"/>
      <c r="N94" s="16"/>
      <c r="O94" s="16"/>
      <c r="P94" s="16"/>
      <c r="Q94" s="16"/>
      <c r="R94" s="16"/>
      <c r="S94" s="16"/>
      <c r="T94" s="17"/>
    </row>
    <row r="95" spans="1:20" s="18" customFormat="1" x14ac:dyDescent="0.25">
      <c r="A95" s="16"/>
      <c r="B95" s="81"/>
      <c r="C95" s="16"/>
      <c r="D95" s="16"/>
      <c r="E95" s="16"/>
      <c r="F95" s="16"/>
      <c r="G95" s="16"/>
      <c r="H95" s="16"/>
      <c r="I95" s="16"/>
      <c r="J95" s="16"/>
      <c r="K95" s="16"/>
      <c r="L95" s="16"/>
      <c r="M95" s="16"/>
      <c r="N95" s="16"/>
      <c r="O95" s="16"/>
      <c r="P95" s="16"/>
      <c r="Q95" s="16"/>
      <c r="R95" s="16"/>
      <c r="S95" s="16"/>
      <c r="T95" s="17"/>
    </row>
    <row r="96" spans="1:20"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0"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0"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0"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0"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0"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0"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0" s="18" customFormat="1" x14ac:dyDescent="0.25">
      <c r="A343" s="16"/>
      <c r="B343" s="81"/>
      <c r="C343" s="16"/>
      <c r="D343" s="16"/>
      <c r="E343" s="16"/>
      <c r="F343" s="16"/>
      <c r="G343" s="16"/>
      <c r="H343" s="16"/>
      <c r="I343" s="16"/>
      <c r="J343" s="16"/>
      <c r="K343" s="16"/>
      <c r="L343" s="16"/>
      <c r="M343" s="16"/>
      <c r="N343" s="16"/>
      <c r="O343" s="16"/>
      <c r="P343" s="16"/>
      <c r="Q343" s="16"/>
      <c r="R343" s="16"/>
      <c r="S343" s="16"/>
      <c r="T343" s="17"/>
    </row>
    <row r="344" spans="1:20" s="18" customFormat="1" x14ac:dyDescent="0.25">
      <c r="A344" s="16"/>
      <c r="B344" s="81"/>
      <c r="C344" s="16"/>
      <c r="D344" s="16"/>
      <c r="E344" s="16"/>
      <c r="F344" s="16"/>
      <c r="G344" s="16"/>
      <c r="H344" s="16"/>
      <c r="I344" s="16"/>
      <c r="J344" s="16"/>
      <c r="K344" s="16"/>
      <c r="L344" s="16"/>
      <c r="M344" s="16"/>
      <c r="N344" s="16"/>
      <c r="O344" s="16"/>
      <c r="P344" s="16"/>
      <c r="Q344" s="16"/>
      <c r="R344" s="16"/>
      <c r="S344" s="16"/>
      <c r="T344" s="17"/>
    </row>
    <row r="345" spans="1:20" s="18" customFormat="1" x14ac:dyDescent="0.25">
      <c r="A345" s="16"/>
      <c r="B345" s="81"/>
      <c r="C345" s="16"/>
      <c r="D345" s="16"/>
      <c r="E345" s="16"/>
      <c r="F345" s="16"/>
      <c r="G345" s="16"/>
      <c r="H345" s="16"/>
      <c r="I345" s="16"/>
      <c r="J345" s="16"/>
      <c r="K345" s="16"/>
      <c r="L345" s="16"/>
      <c r="M345" s="16"/>
      <c r="N345" s="16"/>
      <c r="O345" s="16"/>
      <c r="P345" s="16"/>
      <c r="Q345" s="16"/>
      <c r="R345" s="16"/>
      <c r="S345" s="16"/>
      <c r="T345" s="17"/>
    </row>
    <row r="346" spans="1:20" s="18" customFormat="1" x14ac:dyDescent="0.25">
      <c r="A346" s="16"/>
      <c r="B346" s="81"/>
      <c r="C346" s="16"/>
      <c r="D346" s="16"/>
      <c r="E346" s="16"/>
      <c r="F346" s="16"/>
      <c r="G346" s="16"/>
      <c r="H346" s="16"/>
      <c r="I346" s="16"/>
      <c r="J346" s="16"/>
      <c r="K346" s="16"/>
      <c r="L346" s="16"/>
      <c r="M346" s="16"/>
      <c r="N346" s="16"/>
      <c r="O346" s="16"/>
      <c r="P346" s="16"/>
      <c r="Q346" s="16"/>
      <c r="R346" s="16"/>
      <c r="S346" s="16"/>
      <c r="T346" s="17"/>
    </row>
    <row r="347" spans="1:20" s="18" customFormat="1" x14ac:dyDescent="0.25">
      <c r="A347" s="16"/>
      <c r="B347" s="81"/>
      <c r="C347" s="16"/>
      <c r="D347" s="16"/>
      <c r="E347" s="16"/>
      <c r="F347" s="16"/>
      <c r="G347" s="16"/>
      <c r="H347" s="16"/>
      <c r="I347" s="16"/>
      <c r="J347" s="16"/>
      <c r="K347" s="16"/>
      <c r="L347" s="16"/>
      <c r="M347" s="16"/>
      <c r="N347" s="16"/>
      <c r="O347" s="16"/>
      <c r="P347" s="16"/>
      <c r="Q347" s="16"/>
      <c r="R347" s="16"/>
      <c r="S347" s="16"/>
      <c r="T347" s="17"/>
    </row>
    <row r="348" spans="1:20" s="18" customFormat="1" x14ac:dyDescent="0.25">
      <c r="A348" s="16"/>
      <c r="B348" s="81"/>
      <c r="C348" s="16"/>
      <c r="D348" s="16"/>
      <c r="E348" s="16"/>
      <c r="F348" s="16"/>
      <c r="G348" s="16"/>
      <c r="H348" s="16"/>
      <c r="I348" s="16"/>
      <c r="J348" s="16"/>
      <c r="K348" s="16"/>
      <c r="L348" s="16"/>
      <c r="M348" s="16"/>
      <c r="N348" s="16"/>
      <c r="O348" s="16"/>
      <c r="P348" s="16"/>
      <c r="Q348" s="16"/>
      <c r="R348" s="16"/>
      <c r="S348" s="16"/>
      <c r="T348" s="17"/>
    </row>
    <row r="349" spans="1:20" s="18" customFormat="1" x14ac:dyDescent="0.25">
      <c r="A349" s="16"/>
      <c r="B349" s="81"/>
      <c r="C349" s="16"/>
      <c r="D349" s="16"/>
      <c r="E349" s="16"/>
      <c r="F349" s="16"/>
      <c r="G349" s="16"/>
      <c r="H349" s="16"/>
      <c r="I349" s="16"/>
      <c r="J349" s="16"/>
      <c r="K349" s="16"/>
      <c r="L349" s="16"/>
      <c r="M349" s="16"/>
      <c r="N349" s="16"/>
      <c r="O349" s="16"/>
      <c r="P349" s="16"/>
      <c r="Q349" s="16"/>
      <c r="R349" s="16"/>
      <c r="S349" s="16"/>
      <c r="T349" s="17"/>
    </row>
    <row r="350" spans="1:20" s="18" customFormat="1" x14ac:dyDescent="0.25">
      <c r="A350" s="16"/>
      <c r="B350" s="81"/>
      <c r="C350" s="16"/>
      <c r="D350" s="16"/>
      <c r="E350" s="16"/>
      <c r="F350" s="16"/>
      <c r="G350" s="16"/>
      <c r="H350" s="16"/>
      <c r="I350" s="16"/>
      <c r="J350" s="16"/>
      <c r="K350" s="16"/>
      <c r="L350" s="16"/>
      <c r="M350" s="16"/>
      <c r="N350" s="16"/>
      <c r="O350" s="16"/>
      <c r="P350" s="16"/>
      <c r="Q350" s="16"/>
      <c r="R350" s="16"/>
      <c r="S350" s="16"/>
      <c r="T350" s="17"/>
    </row>
    <row r="351" spans="1:20" s="18" customFormat="1" x14ac:dyDescent="0.25">
      <c r="A351" s="16"/>
      <c r="B351" s="81"/>
      <c r="C351" s="16"/>
      <c r="D351" s="16"/>
      <c r="E351" s="16"/>
      <c r="F351" s="16"/>
      <c r="G351" s="16"/>
      <c r="H351" s="16"/>
      <c r="I351" s="16"/>
      <c r="J351" s="16"/>
      <c r="K351" s="16"/>
      <c r="L351" s="16"/>
      <c r="M351" s="16"/>
      <c r="N351" s="16"/>
      <c r="O351" s="16"/>
      <c r="P351" s="16"/>
      <c r="Q351" s="16"/>
      <c r="R351" s="16"/>
      <c r="S351" s="16"/>
      <c r="T351" s="17"/>
    </row>
    <row r="352" spans="1:20" s="18" customFormat="1" x14ac:dyDescent="0.25">
      <c r="A352" s="16"/>
      <c r="B352" s="81"/>
      <c r="C352" s="16"/>
      <c r="D352" s="16"/>
      <c r="E352" s="16"/>
      <c r="F352" s="16"/>
      <c r="G352" s="16"/>
      <c r="H352" s="16"/>
      <c r="I352" s="16"/>
      <c r="J352" s="16"/>
      <c r="K352" s="16"/>
      <c r="L352" s="16"/>
      <c r="M352" s="16"/>
      <c r="N352" s="16"/>
      <c r="O352" s="16"/>
      <c r="P352" s="16"/>
      <c r="Q352" s="16"/>
      <c r="R352" s="16"/>
      <c r="S352" s="16"/>
      <c r="T352" s="17"/>
    </row>
    <row r="353" spans="1:20" s="18" customFormat="1" x14ac:dyDescent="0.25">
      <c r="A353" s="16"/>
      <c r="B353" s="81"/>
      <c r="C353" s="16"/>
      <c r="D353" s="16"/>
      <c r="E353" s="16"/>
      <c r="F353" s="16"/>
      <c r="G353" s="16"/>
      <c r="H353" s="16"/>
      <c r="I353" s="16"/>
      <c r="J353" s="16"/>
      <c r="K353" s="16"/>
      <c r="L353" s="16"/>
      <c r="M353" s="16"/>
      <c r="N353" s="16"/>
      <c r="O353" s="16"/>
      <c r="P353" s="16"/>
      <c r="Q353" s="16"/>
      <c r="R353" s="16"/>
      <c r="S353" s="16"/>
      <c r="T353" s="17"/>
    </row>
    <row r="354" spans="1:20" s="18" customFormat="1" x14ac:dyDescent="0.25">
      <c r="A354" s="16"/>
      <c r="B354" s="81"/>
      <c r="C354" s="16"/>
      <c r="D354" s="16"/>
      <c r="E354" s="16"/>
      <c r="F354" s="16"/>
      <c r="G354" s="16"/>
      <c r="H354" s="16"/>
      <c r="I354" s="16"/>
      <c r="J354" s="16"/>
      <c r="K354" s="16"/>
      <c r="L354" s="16"/>
      <c r="M354" s="16"/>
      <c r="N354" s="16"/>
      <c r="O354" s="16"/>
      <c r="P354" s="16"/>
      <c r="Q354" s="16"/>
      <c r="R354" s="16"/>
      <c r="S354" s="16"/>
      <c r="T354" s="17"/>
    </row>
    <row r="355" spans="1:20" s="18" customFormat="1" x14ac:dyDescent="0.25">
      <c r="A355" s="16"/>
      <c r="B355" s="81"/>
      <c r="C355" s="16"/>
      <c r="D355" s="16"/>
      <c r="E355" s="16"/>
      <c r="F355" s="16"/>
      <c r="G355" s="16"/>
      <c r="H355" s="16"/>
      <c r="I355" s="16"/>
      <c r="J355" s="16"/>
      <c r="K355" s="16"/>
      <c r="L355" s="16"/>
      <c r="M355" s="16"/>
      <c r="N355" s="16"/>
      <c r="O355" s="16"/>
      <c r="P355" s="16"/>
      <c r="Q355" s="16"/>
      <c r="R355" s="16"/>
      <c r="S355" s="16"/>
      <c r="T355" s="17"/>
    </row>
    <row r="356" spans="1:20" s="18" customFormat="1" x14ac:dyDescent="0.25">
      <c r="A356" s="16"/>
      <c r="B356" s="81"/>
      <c r="C356" s="16"/>
      <c r="D356" s="16"/>
      <c r="E356" s="16"/>
      <c r="F356" s="16"/>
      <c r="G356" s="16"/>
      <c r="H356" s="16"/>
      <c r="I356" s="16"/>
      <c r="J356" s="16"/>
      <c r="K356" s="16"/>
      <c r="L356" s="16"/>
      <c r="M356" s="16"/>
      <c r="N356" s="16"/>
      <c r="O356" s="16"/>
      <c r="P356" s="16"/>
      <c r="Q356" s="16"/>
      <c r="R356" s="16"/>
      <c r="S356" s="16"/>
      <c r="T356" s="17"/>
    </row>
    <row r="357" spans="1:20" s="18" customFormat="1" x14ac:dyDescent="0.25">
      <c r="A357" s="16"/>
      <c r="B357" s="81"/>
      <c r="C357" s="16"/>
      <c r="D357" s="16"/>
      <c r="E357" s="16"/>
      <c r="F357" s="16"/>
      <c r="G357" s="16"/>
      <c r="H357" s="16"/>
      <c r="I357" s="16"/>
      <c r="J357" s="16"/>
      <c r="K357" s="16"/>
      <c r="L357" s="16"/>
      <c r="M357" s="16"/>
      <c r="N357" s="16"/>
      <c r="O357" s="16"/>
      <c r="P357" s="16"/>
      <c r="Q357" s="16"/>
      <c r="R357" s="16"/>
      <c r="S357" s="16"/>
      <c r="T357" s="17"/>
    </row>
    <row r="358" spans="1:20" s="18" customFormat="1" x14ac:dyDescent="0.25">
      <c r="A358" s="16"/>
      <c r="B358" s="81"/>
      <c r="C358" s="16"/>
      <c r="D358" s="16"/>
      <c r="E358" s="16"/>
      <c r="F358" s="16"/>
      <c r="G358" s="16"/>
      <c r="H358" s="16"/>
      <c r="I358" s="16"/>
      <c r="J358" s="16"/>
      <c r="K358" s="16"/>
      <c r="L358" s="16"/>
      <c r="M358" s="16"/>
      <c r="N358" s="16"/>
      <c r="O358" s="16"/>
      <c r="P358" s="16"/>
      <c r="Q358" s="16"/>
      <c r="R358" s="16"/>
      <c r="S358" s="16"/>
      <c r="T358" s="17"/>
    </row>
    <row r="359" spans="1:20" s="18" customFormat="1" x14ac:dyDescent="0.25">
      <c r="A359" s="16"/>
      <c r="B359" s="81"/>
      <c r="C359" s="16"/>
      <c r="D359" s="16"/>
      <c r="E359" s="16"/>
      <c r="F359" s="16"/>
      <c r="G359" s="16"/>
      <c r="H359" s="16"/>
      <c r="I359" s="16"/>
      <c r="J359" s="16"/>
      <c r="K359" s="16"/>
      <c r="L359" s="16"/>
      <c r="M359" s="16"/>
      <c r="N359" s="16"/>
      <c r="O359" s="16"/>
      <c r="P359" s="16"/>
      <c r="Q359" s="16"/>
      <c r="R359" s="16"/>
      <c r="S359" s="16"/>
      <c r="T359" s="17"/>
    </row>
    <row r="360" spans="1:20" s="18" customFormat="1" x14ac:dyDescent="0.25">
      <c r="A360" s="16"/>
      <c r="B360" s="81"/>
      <c r="C360" s="16"/>
      <c r="D360" s="16"/>
      <c r="E360" s="16"/>
      <c r="F360" s="16"/>
      <c r="G360" s="16"/>
      <c r="H360" s="16"/>
      <c r="I360" s="16"/>
      <c r="J360" s="16"/>
      <c r="K360" s="16"/>
      <c r="L360" s="16"/>
      <c r="M360" s="16"/>
      <c r="N360" s="16"/>
      <c r="O360" s="16"/>
      <c r="P360" s="16"/>
      <c r="Q360" s="16"/>
      <c r="R360" s="16"/>
      <c r="S360" s="16"/>
      <c r="T360" s="17"/>
    </row>
    <row r="361" spans="1:20" s="18" customFormat="1" x14ac:dyDescent="0.25">
      <c r="A361" s="16"/>
      <c r="B361" s="81"/>
      <c r="C361" s="16"/>
      <c r="D361" s="16"/>
      <c r="E361" s="16"/>
      <c r="F361" s="16"/>
      <c r="G361" s="16"/>
      <c r="H361" s="16"/>
      <c r="I361" s="16"/>
      <c r="J361" s="16"/>
      <c r="K361" s="16"/>
      <c r="L361" s="16"/>
      <c r="M361" s="16"/>
      <c r="N361" s="16"/>
      <c r="O361" s="16"/>
      <c r="P361" s="16"/>
      <c r="Q361" s="16"/>
      <c r="R361" s="16"/>
      <c r="S361" s="16"/>
      <c r="T361" s="17"/>
    </row>
    <row r="362" spans="1:20" s="18" customFormat="1" x14ac:dyDescent="0.25">
      <c r="A362" s="16"/>
      <c r="B362" s="81"/>
      <c r="C362" s="16"/>
      <c r="D362" s="16"/>
      <c r="E362" s="16"/>
      <c r="F362" s="16"/>
      <c r="G362" s="16"/>
      <c r="H362" s="16"/>
      <c r="I362" s="16"/>
      <c r="J362" s="16"/>
      <c r="K362" s="16"/>
      <c r="L362" s="16"/>
      <c r="M362" s="16"/>
      <c r="N362" s="16"/>
      <c r="O362" s="16"/>
      <c r="P362" s="16"/>
      <c r="Q362" s="16"/>
      <c r="R362" s="16"/>
      <c r="S362" s="16"/>
      <c r="T362" s="17"/>
    </row>
    <row r="363" spans="1:20" s="18" customFormat="1" x14ac:dyDescent="0.25">
      <c r="A363" s="16"/>
      <c r="B363" s="81"/>
      <c r="C363" s="16"/>
      <c r="D363" s="16"/>
      <c r="E363" s="16"/>
      <c r="F363" s="16"/>
      <c r="G363" s="16"/>
      <c r="H363" s="16"/>
      <c r="I363" s="16"/>
      <c r="J363" s="16"/>
      <c r="K363" s="16"/>
      <c r="L363" s="16"/>
      <c r="M363" s="16"/>
      <c r="N363" s="16"/>
      <c r="O363" s="16"/>
      <c r="P363" s="16"/>
      <c r="Q363" s="16"/>
      <c r="R363" s="16"/>
      <c r="S363" s="16"/>
      <c r="T363" s="17"/>
    </row>
    <row r="364" spans="1:20" s="18" customFormat="1" x14ac:dyDescent="0.25">
      <c r="A364" s="16"/>
      <c r="B364" s="81"/>
      <c r="C364" s="16"/>
      <c r="D364" s="16"/>
      <c r="E364" s="16"/>
      <c r="F364" s="16"/>
      <c r="G364" s="16"/>
      <c r="H364" s="16"/>
      <c r="I364" s="16"/>
      <c r="J364" s="16"/>
      <c r="K364" s="16"/>
      <c r="L364" s="16"/>
      <c r="M364" s="16"/>
      <c r="N364" s="16"/>
      <c r="O364" s="16"/>
      <c r="P364" s="16"/>
      <c r="Q364" s="16"/>
      <c r="R364" s="16"/>
      <c r="S364" s="16"/>
      <c r="T364" s="17"/>
    </row>
    <row r="365" spans="1:20" s="18" customFormat="1" x14ac:dyDescent="0.25">
      <c r="A365" s="16"/>
      <c r="B365" s="81"/>
      <c r="C365" s="16"/>
      <c r="D365" s="16"/>
      <c r="E365" s="16"/>
      <c r="F365" s="16"/>
      <c r="G365" s="16"/>
      <c r="H365" s="16"/>
      <c r="I365" s="16"/>
      <c r="J365" s="16"/>
      <c r="K365" s="16"/>
      <c r="L365" s="16"/>
      <c r="M365" s="16"/>
      <c r="N365" s="16"/>
      <c r="O365" s="16"/>
      <c r="P365" s="16"/>
      <c r="Q365" s="16"/>
      <c r="R365" s="16"/>
      <c r="S365" s="16"/>
      <c r="T365" s="17"/>
    </row>
    <row r="366" spans="1:20" s="18" customFormat="1" x14ac:dyDescent="0.25">
      <c r="A366" s="16"/>
      <c r="B366" s="81"/>
      <c r="C366" s="16"/>
      <c r="D366" s="16"/>
      <c r="E366" s="16"/>
      <c r="F366" s="16"/>
      <c r="G366" s="16"/>
      <c r="H366" s="16"/>
      <c r="I366" s="16"/>
      <c r="J366" s="16"/>
      <c r="K366" s="16"/>
      <c r="L366" s="16"/>
      <c r="M366" s="16"/>
      <c r="N366" s="16"/>
      <c r="O366" s="16"/>
      <c r="P366" s="16"/>
      <c r="Q366" s="16"/>
      <c r="R366" s="16"/>
      <c r="S366" s="16"/>
      <c r="T366" s="17"/>
    </row>
    <row r="367" spans="1:20" s="18" customFormat="1" x14ac:dyDescent="0.25">
      <c r="A367" s="16"/>
      <c r="B367" s="81"/>
      <c r="C367" s="16"/>
      <c r="D367" s="16"/>
      <c r="E367" s="16"/>
      <c r="F367" s="16"/>
      <c r="G367" s="16"/>
      <c r="H367" s="16"/>
      <c r="I367" s="16"/>
      <c r="J367" s="16"/>
      <c r="K367" s="16"/>
      <c r="L367" s="16"/>
      <c r="M367" s="16"/>
      <c r="N367" s="16"/>
      <c r="O367" s="16"/>
      <c r="P367" s="16"/>
      <c r="Q367" s="16"/>
      <c r="R367" s="16"/>
      <c r="S367" s="16"/>
      <c r="T367" s="17"/>
    </row>
    <row r="368" spans="1:20" s="18" customFormat="1" x14ac:dyDescent="0.25">
      <c r="A368" s="16"/>
      <c r="B368" s="81"/>
      <c r="C368" s="16"/>
      <c r="D368" s="16"/>
      <c r="E368" s="16"/>
      <c r="F368" s="16"/>
      <c r="G368" s="16"/>
      <c r="H368" s="16"/>
      <c r="I368" s="16"/>
      <c r="J368" s="16"/>
      <c r="K368" s="16"/>
      <c r="L368" s="16"/>
      <c r="M368" s="16"/>
      <c r="N368" s="16"/>
      <c r="O368" s="16"/>
      <c r="P368" s="16"/>
      <c r="Q368" s="16"/>
      <c r="R368" s="16"/>
      <c r="S368" s="16"/>
      <c r="T368" s="17"/>
    </row>
    <row r="369" spans="1:20" s="18" customFormat="1" x14ac:dyDescent="0.25">
      <c r="A369" s="16"/>
      <c r="B369" s="81"/>
      <c r="C369" s="16"/>
      <c r="D369" s="16"/>
      <c r="E369" s="16"/>
      <c r="F369" s="16"/>
      <c r="G369" s="16"/>
      <c r="H369" s="16"/>
      <c r="I369" s="16"/>
      <c r="J369" s="16"/>
      <c r="K369" s="16"/>
      <c r="L369" s="16"/>
      <c r="M369" s="16"/>
      <c r="N369" s="16"/>
      <c r="O369" s="16"/>
      <c r="P369" s="16"/>
      <c r="Q369" s="16"/>
      <c r="R369" s="16"/>
      <c r="S369" s="16"/>
      <c r="T369" s="17"/>
    </row>
    <row r="370" spans="1:20" s="18" customFormat="1" x14ac:dyDescent="0.25">
      <c r="A370" s="16"/>
      <c r="B370" s="81"/>
      <c r="C370" s="16"/>
      <c r="D370" s="16"/>
      <c r="E370" s="16"/>
      <c r="F370" s="16"/>
      <c r="G370" s="16"/>
      <c r="H370" s="16"/>
      <c r="I370" s="16"/>
      <c r="J370" s="16"/>
      <c r="K370" s="16"/>
      <c r="L370" s="16"/>
      <c r="M370" s="16"/>
      <c r="N370" s="16"/>
      <c r="O370" s="16"/>
      <c r="P370" s="16"/>
      <c r="Q370" s="16"/>
      <c r="R370" s="16"/>
      <c r="S370" s="16"/>
      <c r="T370" s="17"/>
    </row>
    <row r="371" spans="1:20" s="18" customFormat="1" x14ac:dyDescent="0.25">
      <c r="A371" s="16"/>
      <c r="B371" s="81"/>
      <c r="C371" s="16"/>
      <c r="D371" s="16"/>
      <c r="E371" s="16"/>
      <c r="F371" s="16"/>
      <c r="G371" s="16"/>
      <c r="H371" s="16"/>
      <c r="I371" s="16"/>
      <c r="J371" s="16"/>
      <c r="K371" s="16"/>
      <c r="L371" s="16"/>
      <c r="M371" s="16"/>
      <c r="N371" s="16"/>
      <c r="O371" s="16"/>
      <c r="P371" s="16"/>
      <c r="Q371" s="16"/>
      <c r="R371" s="16"/>
      <c r="S371" s="16"/>
      <c r="T371" s="17"/>
    </row>
    <row r="372" spans="1:20" s="18" customFormat="1" x14ac:dyDescent="0.25">
      <c r="A372" s="16"/>
      <c r="B372" s="81"/>
      <c r="C372" s="16"/>
      <c r="D372" s="16"/>
      <c r="E372" s="16"/>
      <c r="F372" s="16"/>
      <c r="G372" s="16"/>
      <c r="H372" s="16"/>
      <c r="I372" s="16"/>
      <c r="J372" s="16"/>
      <c r="K372" s="16"/>
      <c r="L372" s="16"/>
      <c r="M372" s="16"/>
      <c r="N372" s="16"/>
      <c r="O372" s="16"/>
      <c r="P372" s="16"/>
      <c r="Q372" s="16"/>
      <c r="R372" s="16"/>
      <c r="S372" s="16"/>
      <c r="T372" s="17"/>
    </row>
    <row r="373" spans="1:20" s="18" customFormat="1" x14ac:dyDescent="0.25">
      <c r="A373" s="16"/>
      <c r="B373" s="81"/>
      <c r="C373" s="16"/>
      <c r="D373" s="16"/>
      <c r="E373" s="16"/>
      <c r="F373" s="16"/>
      <c r="G373" s="16"/>
      <c r="H373" s="16"/>
      <c r="I373" s="16"/>
      <c r="J373" s="16"/>
      <c r="K373" s="16"/>
      <c r="L373" s="16"/>
      <c r="M373" s="16"/>
      <c r="N373" s="16"/>
      <c r="O373" s="16"/>
      <c r="P373" s="16"/>
      <c r="Q373" s="16"/>
      <c r="R373" s="16"/>
      <c r="S373" s="16"/>
      <c r="T373" s="17"/>
    </row>
    <row r="374" spans="1:20" s="18" customFormat="1" x14ac:dyDescent="0.25">
      <c r="A374" s="16"/>
      <c r="B374" s="81"/>
      <c r="C374" s="16"/>
      <c r="D374" s="16"/>
      <c r="E374" s="16"/>
      <c r="F374" s="16"/>
      <c r="G374" s="16"/>
      <c r="H374" s="16"/>
      <c r="I374" s="16"/>
      <c r="J374" s="16"/>
      <c r="K374" s="16"/>
      <c r="L374" s="16"/>
      <c r="M374" s="16"/>
      <c r="N374" s="16"/>
      <c r="O374" s="16"/>
      <c r="P374" s="16"/>
      <c r="Q374" s="16"/>
      <c r="R374" s="16"/>
      <c r="S374" s="16"/>
      <c r="T374" s="17"/>
    </row>
    <row r="375" spans="1:20" s="18" customFormat="1" x14ac:dyDescent="0.25">
      <c r="A375" s="16"/>
      <c r="B375" s="81"/>
      <c r="C375" s="16"/>
      <c r="D375" s="16"/>
      <c r="E375" s="16"/>
      <c r="F375" s="16"/>
      <c r="G375" s="16"/>
      <c r="H375" s="16"/>
      <c r="I375" s="16"/>
      <c r="J375" s="16"/>
      <c r="K375" s="16"/>
      <c r="L375" s="16"/>
      <c r="M375" s="16"/>
      <c r="N375" s="16"/>
      <c r="O375" s="16"/>
      <c r="P375" s="16"/>
      <c r="Q375" s="16"/>
      <c r="R375" s="16"/>
      <c r="S375" s="16"/>
      <c r="T375" s="17"/>
    </row>
    <row r="376" spans="1:20" s="18" customFormat="1" x14ac:dyDescent="0.25">
      <c r="A376" s="16"/>
      <c r="B376" s="81"/>
      <c r="C376" s="16"/>
      <c r="D376" s="16"/>
      <c r="E376" s="16"/>
      <c r="F376" s="16"/>
      <c r="G376" s="16"/>
      <c r="H376" s="16"/>
      <c r="I376" s="16"/>
      <c r="J376" s="16"/>
      <c r="K376" s="16"/>
      <c r="L376" s="16"/>
      <c r="M376" s="16"/>
      <c r="N376" s="16"/>
      <c r="O376" s="16"/>
      <c r="P376" s="16"/>
      <c r="Q376" s="16"/>
      <c r="R376" s="16"/>
      <c r="S376" s="16"/>
      <c r="T376" s="17"/>
    </row>
    <row r="377" spans="1:20" s="18" customFormat="1" x14ac:dyDescent="0.25">
      <c r="A377" s="16"/>
      <c r="B377" s="81"/>
      <c r="C377" s="16"/>
      <c r="D377" s="16"/>
      <c r="E377" s="16"/>
      <c r="F377" s="16"/>
      <c r="G377" s="16"/>
      <c r="H377" s="16"/>
      <c r="I377" s="16"/>
      <c r="J377" s="16"/>
      <c r="K377" s="16"/>
      <c r="L377" s="16"/>
      <c r="M377" s="16"/>
      <c r="N377" s="16"/>
      <c r="O377" s="16"/>
      <c r="P377" s="16"/>
      <c r="Q377" s="16"/>
      <c r="R377" s="16"/>
      <c r="S377" s="16"/>
      <c r="T377" s="17"/>
    </row>
    <row r="378" spans="1:20" s="18" customFormat="1" x14ac:dyDescent="0.25">
      <c r="A378" s="16"/>
      <c r="B378" s="81"/>
      <c r="C378" s="16"/>
      <c r="D378" s="16"/>
      <c r="E378" s="16"/>
      <c r="F378" s="16"/>
      <c r="G378" s="16"/>
      <c r="H378" s="16"/>
      <c r="I378" s="16"/>
      <c r="J378" s="16"/>
      <c r="K378" s="16"/>
      <c r="L378" s="16"/>
      <c r="M378" s="16"/>
      <c r="N378" s="16"/>
      <c r="O378" s="16"/>
      <c r="P378" s="16"/>
      <c r="Q378" s="16"/>
      <c r="R378" s="16"/>
      <c r="S378" s="16"/>
      <c r="T378" s="17"/>
    </row>
    <row r="379" spans="1:20" s="18" customFormat="1" x14ac:dyDescent="0.25">
      <c r="A379" s="16"/>
      <c r="B379" s="81"/>
      <c r="C379" s="16"/>
      <c r="D379" s="16"/>
      <c r="E379" s="16"/>
      <c r="F379" s="16"/>
      <c r="G379" s="16"/>
      <c r="H379" s="16"/>
      <c r="I379" s="16"/>
      <c r="J379" s="16"/>
      <c r="K379" s="16"/>
      <c r="L379" s="16"/>
      <c r="M379" s="16"/>
      <c r="N379" s="16"/>
      <c r="O379" s="16"/>
      <c r="P379" s="16"/>
      <c r="Q379" s="16"/>
      <c r="R379" s="16"/>
      <c r="S379" s="16"/>
      <c r="T379" s="17"/>
    </row>
    <row r="380" spans="1:20" s="18" customFormat="1" x14ac:dyDescent="0.25">
      <c r="A380" s="16"/>
      <c r="B380" s="81"/>
      <c r="C380" s="16"/>
      <c r="D380" s="16"/>
      <c r="E380" s="16"/>
      <c r="F380" s="16"/>
      <c r="G380" s="16"/>
      <c r="H380" s="16"/>
      <c r="I380" s="16"/>
      <c r="J380" s="16"/>
      <c r="K380" s="16"/>
      <c r="L380" s="16"/>
      <c r="M380" s="16"/>
      <c r="N380" s="16"/>
      <c r="O380" s="16"/>
      <c r="P380" s="16"/>
      <c r="Q380" s="16"/>
      <c r="R380" s="16"/>
      <c r="S380" s="16"/>
      <c r="T380" s="17"/>
    </row>
    <row r="381" spans="1:20" s="18" customFormat="1" x14ac:dyDescent="0.25">
      <c r="A381" s="16"/>
      <c r="B381" s="81"/>
      <c r="C381" s="16"/>
      <c r="D381" s="16"/>
      <c r="E381" s="16"/>
      <c r="F381" s="16"/>
      <c r="G381" s="16"/>
      <c r="H381" s="16"/>
      <c r="I381" s="16"/>
      <c r="J381" s="16"/>
      <c r="K381" s="16"/>
      <c r="L381" s="16"/>
      <c r="M381" s="16"/>
      <c r="N381" s="16"/>
      <c r="O381" s="16"/>
      <c r="P381" s="16"/>
      <c r="Q381" s="16"/>
      <c r="R381" s="16"/>
      <c r="S381" s="16"/>
      <c r="T381" s="17"/>
    </row>
    <row r="382" spans="1:20" s="18" customFormat="1" x14ac:dyDescent="0.25">
      <c r="A382" s="16"/>
      <c r="B382" s="81"/>
      <c r="C382" s="16"/>
      <c r="D382" s="16"/>
      <c r="E382" s="16"/>
      <c r="F382" s="16"/>
      <c r="G382" s="16"/>
      <c r="H382" s="16"/>
      <c r="I382" s="16"/>
      <c r="J382" s="16"/>
      <c r="K382" s="16"/>
      <c r="L382" s="16"/>
      <c r="M382" s="16"/>
      <c r="N382" s="16"/>
      <c r="O382" s="16"/>
      <c r="P382" s="16"/>
      <c r="Q382" s="16"/>
      <c r="R382" s="16"/>
      <c r="S382" s="16"/>
      <c r="T382" s="17"/>
    </row>
    <row r="383" spans="1:20" s="18" customFormat="1" x14ac:dyDescent="0.25">
      <c r="A383" s="16"/>
      <c r="B383" s="81"/>
      <c r="C383" s="16"/>
      <c r="D383" s="16"/>
      <c r="E383" s="16"/>
      <c r="F383" s="16"/>
      <c r="G383" s="16"/>
      <c r="H383" s="16"/>
      <c r="I383" s="16"/>
      <c r="J383" s="16"/>
      <c r="K383" s="16"/>
      <c r="L383" s="16"/>
      <c r="M383" s="16"/>
      <c r="N383" s="16"/>
      <c r="O383" s="16"/>
      <c r="P383" s="16"/>
      <c r="Q383" s="16"/>
      <c r="R383" s="16"/>
      <c r="S383" s="16"/>
      <c r="T383" s="17"/>
    </row>
    <row r="384" spans="1:20" s="18" customFormat="1" x14ac:dyDescent="0.25">
      <c r="A384" s="16"/>
      <c r="B384" s="81"/>
      <c r="C384" s="16"/>
      <c r="D384" s="16"/>
      <c r="E384" s="16"/>
      <c r="F384" s="16"/>
      <c r="G384" s="16"/>
      <c r="H384" s="16"/>
      <c r="I384" s="16"/>
      <c r="J384" s="16"/>
      <c r="K384" s="16"/>
      <c r="L384" s="16"/>
      <c r="M384" s="16"/>
      <c r="N384" s="16"/>
      <c r="O384" s="16"/>
      <c r="P384" s="16"/>
      <c r="Q384" s="16"/>
      <c r="R384" s="16"/>
      <c r="S384" s="16"/>
      <c r="T384" s="17"/>
    </row>
    <row r="385" spans="1:20" s="18" customFormat="1" x14ac:dyDescent="0.25">
      <c r="A385" s="16"/>
      <c r="B385" s="81"/>
      <c r="C385" s="16"/>
      <c r="D385" s="16"/>
      <c r="E385" s="16"/>
      <c r="F385" s="16"/>
      <c r="G385" s="16"/>
      <c r="H385" s="16"/>
      <c r="I385" s="16"/>
      <c r="J385" s="16"/>
      <c r="K385" s="16"/>
      <c r="L385" s="16"/>
      <c r="M385" s="16"/>
      <c r="N385" s="16"/>
      <c r="O385" s="16"/>
      <c r="P385" s="16"/>
      <c r="Q385" s="16"/>
      <c r="R385" s="16"/>
      <c r="S385" s="16"/>
      <c r="T385" s="17"/>
    </row>
    <row r="386" spans="1:20" s="18" customFormat="1" x14ac:dyDescent="0.25">
      <c r="A386" s="16"/>
      <c r="B386" s="81"/>
      <c r="C386" s="16"/>
      <c r="D386" s="16"/>
      <c r="E386" s="16"/>
      <c r="F386" s="16"/>
      <c r="G386" s="16"/>
      <c r="H386" s="16"/>
      <c r="I386" s="16"/>
      <c r="J386" s="16"/>
      <c r="K386" s="16"/>
      <c r="L386" s="16"/>
      <c r="M386" s="16"/>
      <c r="N386" s="16"/>
      <c r="O386" s="16"/>
      <c r="P386" s="16"/>
      <c r="Q386" s="16"/>
      <c r="R386" s="16"/>
      <c r="S386" s="16"/>
      <c r="T386" s="17"/>
    </row>
    <row r="387" spans="1:20" s="18" customFormat="1" x14ac:dyDescent="0.25">
      <c r="A387" s="16"/>
      <c r="B387" s="81"/>
      <c r="C387" s="16"/>
      <c r="D387" s="16"/>
      <c r="E387" s="16"/>
      <c r="F387" s="16"/>
      <c r="G387" s="16"/>
      <c r="H387" s="16"/>
      <c r="I387" s="16"/>
      <c r="J387" s="16"/>
      <c r="K387" s="16"/>
      <c r="L387" s="16"/>
      <c r="M387" s="16"/>
      <c r="N387" s="16"/>
      <c r="O387" s="16"/>
      <c r="P387" s="16"/>
      <c r="Q387" s="16"/>
      <c r="R387" s="16"/>
      <c r="S387" s="16"/>
      <c r="T387" s="17"/>
    </row>
    <row r="388" spans="1:20" s="18" customFormat="1" x14ac:dyDescent="0.25">
      <c r="A388" s="16"/>
      <c r="B388" s="81"/>
      <c r="C388" s="16"/>
      <c r="D388" s="16"/>
      <c r="E388" s="16"/>
      <c r="F388" s="16"/>
      <c r="G388" s="16"/>
      <c r="H388" s="16"/>
      <c r="I388" s="16"/>
      <c r="J388" s="16"/>
      <c r="K388" s="16"/>
      <c r="L388" s="16"/>
      <c r="M388" s="16"/>
      <c r="N388" s="16"/>
      <c r="O388" s="16"/>
      <c r="P388" s="16"/>
      <c r="Q388" s="16"/>
      <c r="R388" s="16"/>
      <c r="S388" s="16"/>
      <c r="T388" s="17"/>
    </row>
    <row r="389" spans="1:20" s="18" customFormat="1" x14ac:dyDescent="0.25">
      <c r="A389" s="16"/>
      <c r="B389" s="81"/>
      <c r="C389" s="16"/>
      <c r="D389" s="16"/>
      <c r="E389" s="16"/>
      <c r="F389" s="16"/>
      <c r="G389" s="16"/>
      <c r="H389" s="16"/>
      <c r="I389" s="16"/>
      <c r="J389" s="16"/>
      <c r="K389" s="16"/>
      <c r="L389" s="16"/>
      <c r="M389" s="16"/>
      <c r="N389" s="16"/>
      <c r="O389" s="16"/>
      <c r="P389" s="16"/>
      <c r="Q389" s="16"/>
      <c r="R389" s="16"/>
      <c r="S389" s="16"/>
      <c r="T389" s="17"/>
    </row>
    <row r="390" spans="1:20" s="18" customFormat="1" x14ac:dyDescent="0.25">
      <c r="A390" s="16"/>
      <c r="B390" s="81"/>
      <c r="C390" s="16"/>
      <c r="D390" s="16"/>
      <c r="E390" s="16"/>
      <c r="F390" s="16"/>
      <c r="G390" s="16"/>
      <c r="H390" s="16"/>
      <c r="I390" s="16"/>
      <c r="J390" s="16"/>
      <c r="K390" s="16"/>
      <c r="L390" s="16"/>
      <c r="M390" s="16"/>
      <c r="N390" s="16"/>
      <c r="O390" s="16"/>
      <c r="P390" s="16"/>
      <c r="Q390" s="16"/>
      <c r="R390" s="16"/>
      <c r="S390" s="16"/>
      <c r="T390" s="17"/>
    </row>
    <row r="391" spans="1:20" s="18" customFormat="1" x14ac:dyDescent="0.25">
      <c r="A391" s="16"/>
      <c r="B391" s="81"/>
      <c r="C391" s="16"/>
      <c r="D391" s="16"/>
      <c r="E391" s="16"/>
      <c r="F391" s="16"/>
      <c r="G391" s="16"/>
      <c r="H391" s="16"/>
      <c r="I391" s="16"/>
      <c r="J391" s="16"/>
      <c r="K391" s="16"/>
      <c r="L391" s="16"/>
      <c r="M391" s="16"/>
      <c r="N391" s="16"/>
      <c r="O391" s="16"/>
      <c r="P391" s="16"/>
      <c r="Q391" s="16"/>
      <c r="R391" s="16"/>
      <c r="S391" s="16"/>
      <c r="T391" s="17"/>
    </row>
    <row r="392" spans="1:20" s="18" customFormat="1" x14ac:dyDescent="0.25">
      <c r="A392" s="16"/>
      <c r="B392" s="81"/>
      <c r="C392" s="16"/>
      <c r="D392" s="16"/>
      <c r="E392" s="16"/>
      <c r="F392" s="16"/>
      <c r="G392" s="16"/>
      <c r="H392" s="16"/>
      <c r="I392" s="16"/>
      <c r="J392" s="16"/>
      <c r="K392" s="16"/>
      <c r="L392" s="16"/>
      <c r="M392" s="16"/>
      <c r="N392" s="16"/>
      <c r="O392" s="16"/>
      <c r="P392" s="16"/>
      <c r="Q392" s="16"/>
      <c r="R392" s="16"/>
      <c r="S392" s="16"/>
      <c r="T392" s="17"/>
    </row>
    <row r="393" spans="1:20" s="18" customFormat="1" x14ac:dyDescent="0.25">
      <c r="A393" s="16"/>
      <c r="B393" s="81"/>
      <c r="C393" s="16"/>
      <c r="D393" s="16"/>
      <c r="E393" s="16"/>
      <c r="F393" s="16"/>
      <c r="G393" s="16"/>
      <c r="H393" s="16"/>
      <c r="I393" s="16"/>
      <c r="J393" s="16"/>
      <c r="K393" s="16"/>
      <c r="L393" s="16"/>
      <c r="M393" s="16"/>
      <c r="N393" s="16"/>
      <c r="O393" s="16"/>
      <c r="P393" s="16"/>
      <c r="Q393" s="16"/>
      <c r="R393" s="16"/>
      <c r="S393" s="16"/>
      <c r="T393" s="17"/>
    </row>
    <row r="394" spans="1:20" s="18" customFormat="1" x14ac:dyDescent="0.25">
      <c r="A394" s="16"/>
      <c r="B394" s="81"/>
      <c r="C394" s="16"/>
      <c r="D394" s="16"/>
      <c r="E394" s="16"/>
      <c r="F394" s="16"/>
      <c r="G394" s="16"/>
      <c r="H394" s="16"/>
      <c r="I394" s="16"/>
      <c r="J394" s="16"/>
      <c r="K394" s="16"/>
      <c r="L394" s="16"/>
      <c r="M394" s="16"/>
      <c r="N394" s="16"/>
      <c r="O394" s="16"/>
      <c r="P394" s="16"/>
      <c r="Q394" s="16"/>
      <c r="R394" s="16"/>
      <c r="S394" s="16"/>
      <c r="T394" s="17"/>
    </row>
    <row r="395" spans="1:20" s="18" customFormat="1" x14ac:dyDescent="0.25">
      <c r="A395" s="16"/>
      <c r="B395" s="81"/>
      <c r="C395" s="16"/>
      <c r="D395" s="16"/>
      <c r="E395" s="16"/>
      <c r="F395" s="16"/>
      <c r="G395" s="16"/>
      <c r="H395" s="16"/>
      <c r="I395" s="16"/>
      <c r="J395" s="16"/>
      <c r="K395" s="16"/>
      <c r="L395" s="16"/>
      <c r="M395" s="16"/>
      <c r="N395" s="16"/>
      <c r="O395" s="16"/>
      <c r="P395" s="16"/>
      <c r="Q395" s="16"/>
      <c r="R395" s="16"/>
      <c r="S395" s="16"/>
      <c r="T395" s="17"/>
    </row>
    <row r="396" spans="1:20" s="18" customFormat="1" x14ac:dyDescent="0.25">
      <c r="A396" s="16"/>
      <c r="B396" s="81"/>
      <c r="C396" s="16"/>
      <c r="D396" s="16"/>
      <c r="E396" s="16"/>
      <c r="F396" s="16"/>
      <c r="G396" s="16"/>
      <c r="H396" s="16"/>
      <c r="I396" s="16"/>
      <c r="J396" s="16"/>
      <c r="K396" s="16"/>
      <c r="L396" s="16"/>
      <c r="M396" s="16"/>
      <c r="N396" s="16"/>
      <c r="O396" s="16"/>
      <c r="P396" s="16"/>
      <c r="Q396" s="16"/>
      <c r="R396" s="16"/>
      <c r="S396" s="16"/>
      <c r="T396" s="17"/>
    </row>
    <row r="397" spans="1:20" s="18" customFormat="1" x14ac:dyDescent="0.25">
      <c r="A397" s="16"/>
      <c r="B397" s="81"/>
      <c r="C397" s="16"/>
      <c r="D397" s="16"/>
      <c r="E397" s="16"/>
      <c r="F397" s="16"/>
      <c r="G397" s="16"/>
      <c r="H397" s="16"/>
      <c r="I397" s="16"/>
      <c r="J397" s="16"/>
      <c r="K397" s="16"/>
      <c r="L397" s="16"/>
      <c r="M397" s="16"/>
      <c r="N397" s="16"/>
      <c r="O397" s="16"/>
      <c r="P397" s="16"/>
      <c r="Q397" s="16"/>
      <c r="R397" s="16"/>
      <c r="S397" s="16"/>
      <c r="T397" s="17"/>
    </row>
    <row r="398" spans="1:20" s="18" customFormat="1" x14ac:dyDescent="0.25">
      <c r="A398" s="16"/>
      <c r="B398" s="81"/>
      <c r="C398" s="16"/>
      <c r="D398" s="16"/>
      <c r="E398" s="16"/>
      <c r="F398" s="16"/>
      <c r="G398" s="16"/>
      <c r="H398" s="16"/>
      <c r="I398" s="16"/>
      <c r="J398" s="16"/>
      <c r="K398" s="16"/>
      <c r="L398" s="16"/>
      <c r="M398" s="16"/>
      <c r="N398" s="16"/>
      <c r="O398" s="16"/>
      <c r="P398" s="16"/>
      <c r="Q398" s="16"/>
      <c r="R398" s="16"/>
      <c r="S398" s="16"/>
      <c r="T398" s="17"/>
    </row>
    <row r="399" spans="1:20" s="18" customFormat="1" x14ac:dyDescent="0.25">
      <c r="A399" s="16"/>
      <c r="B399" s="81"/>
      <c r="C399" s="16"/>
      <c r="D399" s="16"/>
      <c r="E399" s="16"/>
      <c r="F399" s="16"/>
      <c r="G399" s="16"/>
      <c r="H399" s="16"/>
      <c r="I399" s="16"/>
      <c r="J399" s="16"/>
      <c r="K399" s="16"/>
      <c r="L399" s="16"/>
      <c r="M399" s="16"/>
      <c r="N399" s="16"/>
      <c r="O399" s="16"/>
      <c r="P399" s="16"/>
      <c r="Q399" s="16"/>
      <c r="R399" s="16"/>
      <c r="S399" s="16"/>
      <c r="T399" s="17"/>
    </row>
    <row r="400" spans="1:20" s="18" customFormat="1" x14ac:dyDescent="0.25">
      <c r="A400" s="16"/>
      <c r="B400" s="81"/>
      <c r="C400" s="16"/>
      <c r="D400" s="16"/>
      <c r="E400" s="16"/>
      <c r="F400" s="16"/>
      <c r="G400" s="16"/>
      <c r="H400" s="16"/>
      <c r="I400" s="16"/>
      <c r="J400" s="16"/>
      <c r="K400" s="16"/>
      <c r="L400" s="16"/>
      <c r="M400" s="16"/>
      <c r="N400" s="16"/>
      <c r="O400" s="16"/>
      <c r="P400" s="16"/>
      <c r="Q400" s="16"/>
      <c r="R400" s="16"/>
      <c r="S400" s="16"/>
      <c r="T400" s="17"/>
    </row>
    <row r="401" spans="1:20" s="18" customFormat="1" x14ac:dyDescent="0.25">
      <c r="A401" s="16"/>
      <c r="B401" s="81"/>
      <c r="C401" s="16"/>
      <c r="D401" s="16"/>
      <c r="E401" s="16"/>
      <c r="F401" s="16"/>
      <c r="G401" s="16"/>
      <c r="H401" s="16"/>
      <c r="I401" s="16"/>
      <c r="J401" s="16"/>
      <c r="K401" s="16"/>
      <c r="L401" s="16"/>
      <c r="M401" s="16"/>
      <c r="N401" s="16"/>
      <c r="O401" s="16"/>
      <c r="P401" s="16"/>
      <c r="Q401" s="16"/>
      <c r="R401" s="16"/>
      <c r="S401" s="16"/>
      <c r="T401" s="17"/>
    </row>
    <row r="402" spans="1:20" s="18" customFormat="1" x14ac:dyDescent="0.25">
      <c r="A402" s="16"/>
      <c r="B402" s="81"/>
      <c r="C402" s="16"/>
      <c r="D402" s="16"/>
      <c r="E402" s="16"/>
      <c r="F402" s="16"/>
      <c r="G402" s="16"/>
      <c r="H402" s="16"/>
      <c r="I402" s="16"/>
      <c r="J402" s="16"/>
      <c r="K402" s="16"/>
      <c r="L402" s="16"/>
      <c r="M402" s="16"/>
      <c r="N402" s="16"/>
      <c r="O402" s="16"/>
      <c r="P402" s="16"/>
      <c r="Q402" s="16"/>
      <c r="R402" s="16"/>
      <c r="S402" s="16"/>
      <c r="T402" s="17"/>
    </row>
    <row r="403" spans="1:20" s="18" customFormat="1" x14ac:dyDescent="0.25">
      <c r="A403" s="16"/>
      <c r="B403" s="81"/>
      <c r="C403" s="16"/>
      <c r="D403" s="16"/>
      <c r="E403" s="16"/>
      <c r="F403" s="16"/>
      <c r="G403" s="16"/>
      <c r="H403" s="16"/>
      <c r="I403" s="16"/>
      <c r="J403" s="16"/>
      <c r="K403" s="16"/>
      <c r="L403" s="16"/>
      <c r="M403" s="16"/>
      <c r="N403" s="16"/>
      <c r="O403" s="16"/>
      <c r="P403" s="16"/>
      <c r="Q403" s="16"/>
      <c r="R403" s="16"/>
      <c r="S403" s="16"/>
      <c r="T403" s="17"/>
    </row>
    <row r="404" spans="1:20" s="18" customFormat="1" x14ac:dyDescent="0.25">
      <c r="A404" s="16"/>
      <c r="B404" s="81"/>
      <c r="C404" s="16"/>
      <c r="D404" s="16"/>
      <c r="E404" s="16"/>
      <c r="F404" s="16"/>
      <c r="G404" s="16"/>
      <c r="H404" s="16"/>
      <c r="I404" s="16"/>
      <c r="J404" s="16"/>
      <c r="K404" s="16"/>
      <c r="L404" s="16"/>
      <c r="M404" s="16"/>
      <c r="N404" s="16"/>
      <c r="O404" s="16"/>
      <c r="P404" s="16"/>
      <c r="Q404" s="16"/>
      <c r="R404" s="16"/>
      <c r="S404" s="16"/>
      <c r="T404" s="17"/>
    </row>
    <row r="405" spans="1:20" s="18" customFormat="1" x14ac:dyDescent="0.25">
      <c r="A405" s="16"/>
      <c r="B405" s="81"/>
      <c r="C405" s="16"/>
      <c r="D405" s="16"/>
      <c r="E405" s="16"/>
      <c r="F405" s="16"/>
      <c r="G405" s="16"/>
      <c r="H405" s="16"/>
      <c r="I405" s="16"/>
      <c r="J405" s="16"/>
      <c r="K405" s="16"/>
      <c r="L405" s="16"/>
      <c r="M405" s="16"/>
      <c r="N405" s="16"/>
      <c r="O405" s="16"/>
      <c r="P405" s="16"/>
      <c r="Q405" s="16"/>
      <c r="R405" s="16"/>
      <c r="S405" s="16"/>
      <c r="T405" s="17"/>
    </row>
    <row r="406" spans="1:20" s="18" customFormat="1" x14ac:dyDescent="0.25">
      <c r="A406" s="16"/>
      <c r="B406" s="81"/>
      <c r="C406" s="16"/>
      <c r="D406" s="16"/>
      <c r="E406" s="16"/>
      <c r="F406" s="16"/>
      <c r="G406" s="16"/>
      <c r="H406" s="16"/>
      <c r="I406" s="16"/>
      <c r="J406" s="16"/>
      <c r="K406" s="16"/>
      <c r="L406" s="16"/>
      <c r="M406" s="16"/>
      <c r="N406" s="16"/>
      <c r="O406" s="16"/>
      <c r="P406" s="16"/>
      <c r="Q406" s="16"/>
      <c r="R406" s="16"/>
      <c r="S406" s="16"/>
      <c r="T406" s="17"/>
    </row>
    <row r="407" spans="1:20" s="18" customFormat="1" x14ac:dyDescent="0.25">
      <c r="A407" s="16"/>
      <c r="B407" s="81"/>
      <c r="C407" s="16"/>
      <c r="D407" s="16"/>
      <c r="E407" s="16"/>
      <c r="F407" s="16"/>
      <c r="G407" s="16"/>
      <c r="H407" s="16"/>
      <c r="I407" s="16"/>
      <c r="J407" s="16"/>
      <c r="K407" s="16"/>
      <c r="L407" s="16"/>
      <c r="M407" s="16"/>
      <c r="N407" s="16"/>
      <c r="O407" s="16"/>
      <c r="P407" s="16"/>
      <c r="Q407" s="16"/>
      <c r="R407" s="16"/>
      <c r="S407" s="16"/>
      <c r="T407" s="17"/>
    </row>
    <row r="408" spans="1:20" s="18" customFormat="1" x14ac:dyDescent="0.25">
      <c r="A408" s="16"/>
      <c r="B408" s="81"/>
      <c r="C408" s="16"/>
      <c r="D408" s="16"/>
      <c r="E408" s="16"/>
      <c r="F408" s="16"/>
      <c r="G408" s="16"/>
      <c r="H408" s="16"/>
      <c r="I408" s="16"/>
      <c r="J408" s="16"/>
      <c r="K408" s="16"/>
      <c r="L408" s="16"/>
      <c r="M408" s="16"/>
      <c r="N408" s="16"/>
      <c r="O408" s="16"/>
      <c r="P408" s="16"/>
      <c r="Q408" s="16"/>
      <c r="R408" s="16"/>
      <c r="S408" s="16"/>
      <c r="T408" s="17"/>
    </row>
    <row r="409" spans="1:20" s="18" customFormat="1" x14ac:dyDescent="0.25">
      <c r="A409" s="16"/>
      <c r="B409" s="81"/>
      <c r="C409" s="16"/>
      <c r="D409" s="16"/>
      <c r="E409" s="16"/>
      <c r="F409" s="16"/>
      <c r="G409" s="16"/>
      <c r="H409" s="16"/>
      <c r="I409" s="16"/>
      <c r="J409" s="16"/>
      <c r="K409" s="16"/>
      <c r="L409" s="16"/>
      <c r="M409" s="16"/>
      <c r="N409" s="16"/>
      <c r="O409" s="16"/>
      <c r="P409" s="16"/>
      <c r="Q409" s="16"/>
      <c r="R409" s="16"/>
      <c r="S409" s="16"/>
      <c r="T409" s="17"/>
    </row>
    <row r="410" spans="1:20" s="18" customFormat="1" x14ac:dyDescent="0.25">
      <c r="A410" s="16"/>
      <c r="B410" s="81"/>
      <c r="C410" s="16"/>
      <c r="D410" s="16"/>
      <c r="E410" s="16"/>
      <c r="F410" s="16"/>
      <c r="G410" s="16"/>
      <c r="H410" s="16"/>
      <c r="I410" s="16"/>
      <c r="J410" s="16"/>
      <c r="K410" s="16"/>
      <c r="L410" s="16"/>
      <c r="M410" s="16"/>
      <c r="N410" s="16"/>
      <c r="O410" s="16"/>
      <c r="P410" s="16"/>
      <c r="Q410" s="16"/>
      <c r="R410" s="16"/>
      <c r="S410" s="16"/>
      <c r="T410" s="17"/>
    </row>
    <row r="411" spans="1:20" s="18" customFormat="1" x14ac:dyDescent="0.25">
      <c r="A411" s="16"/>
      <c r="B411" s="81"/>
      <c r="C411" s="16"/>
      <c r="D411" s="16"/>
      <c r="E411" s="16"/>
      <c r="F411" s="16"/>
      <c r="G411" s="16"/>
      <c r="H411" s="16"/>
      <c r="I411" s="16"/>
      <c r="J411" s="16"/>
      <c r="K411" s="16"/>
      <c r="L411" s="16"/>
      <c r="M411" s="16"/>
      <c r="N411" s="16"/>
      <c r="O411" s="16"/>
      <c r="P411" s="16"/>
      <c r="Q411" s="16"/>
      <c r="R411" s="16"/>
      <c r="S411" s="16"/>
      <c r="T411" s="17"/>
    </row>
    <row r="412" spans="1:20" s="18" customFormat="1" x14ac:dyDescent="0.25">
      <c r="A412" s="16"/>
      <c r="B412" s="81"/>
      <c r="C412" s="16"/>
      <c r="D412" s="16"/>
      <c r="E412" s="16"/>
      <c r="F412" s="16"/>
      <c r="G412" s="16"/>
      <c r="H412" s="16"/>
      <c r="I412" s="16"/>
      <c r="J412" s="16"/>
      <c r="K412" s="16"/>
      <c r="L412" s="16"/>
      <c r="M412" s="16"/>
      <c r="N412" s="16"/>
      <c r="O412" s="16"/>
      <c r="P412" s="16"/>
      <c r="Q412" s="16"/>
      <c r="R412" s="16"/>
      <c r="S412" s="16"/>
      <c r="T412" s="17"/>
    </row>
    <row r="413" spans="1:20" s="18" customFormat="1" x14ac:dyDescent="0.25">
      <c r="A413" s="16"/>
      <c r="B413" s="81"/>
      <c r="C413" s="16"/>
      <c r="D413" s="16"/>
      <c r="E413" s="16"/>
      <c r="F413" s="16"/>
      <c r="G413" s="16"/>
      <c r="H413" s="16"/>
      <c r="I413" s="16"/>
      <c r="J413" s="16"/>
      <c r="K413" s="16"/>
      <c r="L413" s="16"/>
      <c r="M413" s="16"/>
      <c r="N413" s="16"/>
      <c r="O413" s="16"/>
      <c r="P413" s="16"/>
      <c r="Q413" s="16"/>
      <c r="R413" s="16"/>
      <c r="S413" s="16"/>
      <c r="T413" s="17"/>
    </row>
    <row r="414" spans="1:20" s="18" customFormat="1" x14ac:dyDescent="0.25">
      <c r="A414" s="16"/>
      <c r="B414" s="81"/>
      <c r="C414" s="16"/>
      <c r="D414" s="16"/>
      <c r="E414" s="16"/>
      <c r="F414" s="16"/>
      <c r="G414" s="16"/>
      <c r="H414" s="16"/>
      <c r="I414" s="16"/>
      <c r="J414" s="16"/>
      <c r="K414" s="16"/>
      <c r="L414" s="16"/>
      <c r="M414" s="16"/>
      <c r="N414" s="16"/>
      <c r="O414" s="16"/>
      <c r="P414" s="16"/>
      <c r="Q414" s="16"/>
      <c r="R414" s="16"/>
      <c r="S414" s="16"/>
      <c r="T414" s="17"/>
    </row>
    <row r="415" spans="1:20" s="18" customFormat="1" x14ac:dyDescent="0.25">
      <c r="A415" s="16"/>
      <c r="B415" s="81"/>
      <c r="C415" s="16"/>
      <c r="D415" s="16"/>
      <c r="E415" s="16"/>
      <c r="F415" s="16"/>
      <c r="G415" s="16"/>
      <c r="H415" s="16"/>
      <c r="I415" s="16"/>
      <c r="J415" s="16"/>
      <c r="K415" s="16"/>
      <c r="L415" s="16"/>
      <c r="M415" s="16"/>
      <c r="N415" s="16"/>
      <c r="O415" s="16"/>
      <c r="P415" s="16"/>
      <c r="Q415" s="16"/>
      <c r="R415" s="16"/>
      <c r="S415" s="16"/>
      <c r="T415" s="17"/>
    </row>
    <row r="416" spans="1:20" s="18" customFormat="1" x14ac:dyDescent="0.25">
      <c r="A416" s="16"/>
      <c r="B416" s="81"/>
      <c r="C416" s="16"/>
      <c r="D416" s="16"/>
      <c r="E416" s="16"/>
      <c r="F416" s="16"/>
      <c r="G416" s="16"/>
      <c r="H416" s="16"/>
      <c r="I416" s="16"/>
      <c r="J416" s="16"/>
      <c r="K416" s="16"/>
      <c r="L416" s="16"/>
      <c r="M416" s="16"/>
      <c r="N416" s="16"/>
      <c r="O416" s="16"/>
      <c r="P416" s="16"/>
      <c r="Q416" s="16"/>
      <c r="R416" s="16"/>
      <c r="S416" s="16"/>
      <c r="T416" s="17"/>
    </row>
    <row r="417" spans="1:20" s="18" customFormat="1" x14ac:dyDescent="0.25">
      <c r="A417" s="16"/>
      <c r="B417" s="81"/>
      <c r="C417" s="16"/>
      <c r="D417" s="16"/>
      <c r="E417" s="16"/>
      <c r="F417" s="16"/>
      <c r="G417" s="16"/>
      <c r="H417" s="16"/>
      <c r="I417" s="16"/>
      <c r="J417" s="16"/>
      <c r="K417" s="16"/>
      <c r="L417" s="16"/>
      <c r="M417" s="16"/>
      <c r="N417" s="16"/>
      <c r="O417" s="16"/>
      <c r="P417" s="16"/>
      <c r="Q417" s="16"/>
      <c r="R417" s="16"/>
      <c r="S417" s="16"/>
      <c r="T417" s="17"/>
    </row>
    <row r="418" spans="1:20" s="18" customFormat="1" x14ac:dyDescent="0.25">
      <c r="A418" s="16"/>
      <c r="B418" s="81"/>
      <c r="C418" s="16"/>
      <c r="D418" s="16"/>
      <c r="E418" s="16"/>
      <c r="F418" s="16"/>
      <c r="G418" s="16"/>
      <c r="H418" s="16"/>
      <c r="I418" s="16"/>
      <c r="J418" s="16"/>
      <c r="K418" s="16"/>
      <c r="L418" s="16"/>
      <c r="M418" s="16"/>
      <c r="N418" s="16"/>
      <c r="O418" s="16"/>
      <c r="P418" s="16"/>
      <c r="Q418" s="16"/>
      <c r="R418" s="16"/>
      <c r="S418" s="16"/>
      <c r="T418" s="17"/>
    </row>
    <row r="419" spans="1:20" s="18" customFormat="1" x14ac:dyDescent="0.25">
      <c r="A419" s="16"/>
      <c r="B419" s="81"/>
      <c r="C419" s="16"/>
      <c r="D419" s="16"/>
      <c r="E419" s="16"/>
      <c r="F419" s="16"/>
      <c r="G419" s="16"/>
      <c r="H419" s="16"/>
      <c r="I419" s="16"/>
      <c r="J419" s="16"/>
      <c r="K419" s="16"/>
      <c r="L419" s="16"/>
      <c r="M419" s="16"/>
      <c r="N419" s="16"/>
      <c r="O419" s="16"/>
      <c r="P419" s="16"/>
      <c r="Q419" s="16"/>
      <c r="R419" s="16"/>
      <c r="S419" s="16"/>
      <c r="T419" s="17"/>
    </row>
    <row r="420" spans="1:20" s="18" customFormat="1" x14ac:dyDescent="0.25">
      <c r="A420" s="16"/>
      <c r="B420" s="81"/>
      <c r="C420" s="16"/>
      <c r="D420" s="16"/>
      <c r="E420" s="16"/>
      <c r="F420" s="16"/>
      <c r="G420" s="16"/>
      <c r="H420" s="16"/>
      <c r="I420" s="16"/>
      <c r="J420" s="16"/>
      <c r="K420" s="16"/>
      <c r="L420" s="16"/>
      <c r="M420" s="16"/>
      <c r="N420" s="16"/>
      <c r="O420" s="16"/>
      <c r="P420" s="16"/>
      <c r="Q420" s="16"/>
      <c r="R420" s="16"/>
      <c r="S420" s="16"/>
      <c r="T420" s="17"/>
    </row>
    <row r="421" spans="1:20" s="18" customFormat="1" x14ac:dyDescent="0.25">
      <c r="A421" s="16"/>
      <c r="B421" s="81"/>
      <c r="C421" s="16"/>
      <c r="D421" s="16"/>
      <c r="E421" s="16"/>
      <c r="F421" s="16"/>
      <c r="G421" s="16"/>
      <c r="H421" s="16"/>
      <c r="I421" s="16"/>
      <c r="J421" s="16"/>
      <c r="K421" s="16"/>
      <c r="L421" s="16"/>
      <c r="M421" s="16"/>
      <c r="N421" s="16"/>
      <c r="O421" s="16"/>
      <c r="P421" s="16"/>
      <c r="Q421" s="16"/>
      <c r="R421" s="16"/>
      <c r="S421" s="16"/>
      <c r="T421" s="17"/>
    </row>
    <row r="422" spans="1:20" s="18" customFormat="1" x14ac:dyDescent="0.25">
      <c r="A422" s="16"/>
      <c r="B422" s="81"/>
      <c r="C422" s="16"/>
      <c r="D422" s="16"/>
      <c r="E422" s="16"/>
      <c r="F422" s="16"/>
      <c r="G422" s="16"/>
      <c r="H422" s="16"/>
      <c r="I422" s="16"/>
      <c r="J422" s="16"/>
      <c r="K422" s="16"/>
      <c r="L422" s="16"/>
      <c r="M422" s="16"/>
      <c r="N422" s="16"/>
      <c r="O422" s="16"/>
      <c r="P422" s="16"/>
      <c r="Q422" s="16"/>
      <c r="R422" s="16"/>
      <c r="S422" s="16"/>
      <c r="T422" s="17"/>
    </row>
    <row r="423" spans="1:20" s="18" customFormat="1" x14ac:dyDescent="0.25">
      <c r="A423" s="16"/>
      <c r="B423" s="81"/>
      <c r="C423" s="16"/>
      <c r="D423" s="16"/>
      <c r="E423" s="16"/>
      <c r="F423" s="16"/>
      <c r="G423" s="16"/>
      <c r="H423" s="16"/>
      <c r="I423" s="16"/>
      <c r="J423" s="16"/>
      <c r="K423" s="16"/>
      <c r="L423" s="16"/>
      <c r="M423" s="16"/>
      <c r="N423" s="16"/>
      <c r="O423" s="16"/>
      <c r="P423" s="16"/>
      <c r="Q423" s="16"/>
      <c r="R423" s="16"/>
      <c r="S423" s="16"/>
      <c r="T423" s="17"/>
    </row>
    <row r="424" spans="1:20" s="18" customFormat="1" x14ac:dyDescent="0.25">
      <c r="A424" s="16"/>
      <c r="B424" s="81"/>
      <c r="C424" s="16"/>
      <c r="D424" s="16"/>
      <c r="E424" s="16"/>
      <c r="F424" s="16"/>
      <c r="G424" s="16"/>
      <c r="H424" s="16"/>
      <c r="I424" s="16"/>
      <c r="J424" s="16"/>
      <c r="K424" s="16"/>
      <c r="L424" s="16"/>
      <c r="M424" s="16"/>
      <c r="N424" s="16"/>
      <c r="O424" s="16"/>
      <c r="P424" s="16"/>
      <c r="Q424" s="16"/>
      <c r="R424" s="16"/>
      <c r="S424" s="16"/>
      <c r="T424" s="17"/>
    </row>
    <row r="425" spans="1:20" s="18" customFormat="1" x14ac:dyDescent="0.25">
      <c r="A425" s="16"/>
      <c r="B425" s="81"/>
      <c r="C425" s="16"/>
      <c r="D425" s="16"/>
      <c r="E425" s="16"/>
      <c r="F425" s="16"/>
      <c r="G425" s="16"/>
      <c r="H425" s="16"/>
      <c r="I425" s="16"/>
      <c r="J425" s="16"/>
      <c r="K425" s="16"/>
      <c r="L425" s="16"/>
      <c r="M425" s="16"/>
      <c r="N425" s="16"/>
      <c r="O425" s="16"/>
      <c r="P425" s="16"/>
      <c r="Q425" s="16"/>
      <c r="R425" s="16"/>
      <c r="S425" s="16"/>
      <c r="T425" s="17"/>
    </row>
    <row r="426" spans="1:20" s="18" customFormat="1" x14ac:dyDescent="0.25">
      <c r="A426" s="16"/>
      <c r="B426" s="81"/>
      <c r="C426" s="16"/>
      <c r="D426" s="16"/>
      <c r="E426" s="16"/>
      <c r="F426" s="16"/>
      <c r="G426" s="16"/>
      <c r="H426" s="16"/>
      <c r="I426" s="16"/>
      <c r="J426" s="16"/>
      <c r="K426" s="16"/>
      <c r="L426" s="16"/>
      <c r="M426" s="16"/>
      <c r="N426" s="16"/>
      <c r="O426" s="16"/>
      <c r="P426" s="16"/>
      <c r="Q426" s="16"/>
      <c r="R426" s="16"/>
      <c r="S426" s="16"/>
      <c r="T426" s="17"/>
    </row>
    <row r="427" spans="1:20" s="18" customFormat="1" x14ac:dyDescent="0.25">
      <c r="A427" s="16"/>
      <c r="B427" s="81"/>
      <c r="C427" s="16"/>
      <c r="D427" s="16"/>
      <c r="E427" s="16"/>
      <c r="F427" s="16"/>
      <c r="G427" s="16"/>
      <c r="H427" s="16"/>
      <c r="I427" s="16"/>
      <c r="J427" s="16"/>
      <c r="K427" s="16"/>
      <c r="L427" s="16"/>
      <c r="M427" s="16"/>
      <c r="N427" s="16"/>
      <c r="O427" s="16"/>
      <c r="P427" s="16"/>
      <c r="Q427" s="16"/>
      <c r="R427" s="16"/>
      <c r="S427" s="16"/>
      <c r="T427" s="17"/>
    </row>
    <row r="428" spans="1:20" s="18" customFormat="1" x14ac:dyDescent="0.25">
      <c r="A428" s="16"/>
      <c r="B428" s="81"/>
      <c r="C428" s="16"/>
      <c r="D428" s="16"/>
      <c r="E428" s="16"/>
      <c r="F428" s="16"/>
      <c r="G428" s="16"/>
      <c r="H428" s="16"/>
      <c r="I428" s="16"/>
      <c r="J428" s="16"/>
      <c r="K428" s="16"/>
      <c r="L428" s="16"/>
      <c r="M428" s="16"/>
      <c r="N428" s="16"/>
      <c r="O428" s="16"/>
      <c r="P428" s="16"/>
      <c r="Q428" s="16"/>
      <c r="R428" s="16"/>
      <c r="S428" s="16"/>
      <c r="T428" s="17"/>
    </row>
    <row r="429" spans="1:20" s="18" customFormat="1" x14ac:dyDescent="0.25">
      <c r="A429" s="16"/>
      <c r="B429" s="81"/>
      <c r="C429" s="16"/>
      <c r="D429" s="16"/>
      <c r="E429" s="16"/>
      <c r="F429" s="16"/>
      <c r="G429" s="16"/>
      <c r="H429" s="16"/>
      <c r="I429" s="16"/>
      <c r="J429" s="16"/>
      <c r="K429" s="16"/>
      <c r="L429" s="16"/>
      <c r="M429" s="16"/>
      <c r="N429" s="16"/>
      <c r="O429" s="16"/>
      <c r="P429" s="16"/>
      <c r="Q429" s="16"/>
      <c r="R429" s="16"/>
      <c r="S429" s="16"/>
      <c r="T429" s="17"/>
    </row>
    <row r="430" spans="1:20" s="18" customFormat="1" x14ac:dyDescent="0.25">
      <c r="A430" s="16"/>
      <c r="B430" s="81"/>
      <c r="C430" s="16"/>
      <c r="D430" s="16"/>
      <c r="E430" s="16"/>
      <c r="F430" s="16"/>
      <c r="G430" s="16"/>
      <c r="H430" s="16"/>
      <c r="I430" s="16"/>
      <c r="J430" s="16"/>
      <c r="K430" s="16"/>
      <c r="L430" s="16"/>
      <c r="M430" s="16"/>
      <c r="N430" s="16"/>
      <c r="O430" s="16"/>
      <c r="P430" s="16"/>
      <c r="Q430" s="16"/>
      <c r="R430" s="16"/>
      <c r="S430" s="16"/>
      <c r="T430" s="17"/>
    </row>
    <row r="431" spans="1:20" s="18" customFormat="1" x14ac:dyDescent="0.25">
      <c r="A431" s="16"/>
      <c r="B431" s="81"/>
      <c r="C431" s="16"/>
      <c r="D431" s="16"/>
      <c r="E431" s="16"/>
      <c r="F431" s="16"/>
      <c r="G431" s="16"/>
      <c r="H431" s="16"/>
      <c r="I431" s="16"/>
      <c r="J431" s="16"/>
      <c r="K431" s="16"/>
      <c r="L431" s="16"/>
      <c r="M431" s="16"/>
      <c r="N431" s="16"/>
      <c r="O431" s="16"/>
      <c r="P431" s="16"/>
      <c r="Q431" s="16"/>
      <c r="R431" s="16"/>
      <c r="S431" s="16"/>
      <c r="T431" s="17"/>
    </row>
    <row r="432" spans="1:20" s="18" customFormat="1" x14ac:dyDescent="0.25">
      <c r="A432" s="16"/>
      <c r="B432" s="81"/>
      <c r="C432" s="16"/>
      <c r="D432" s="16"/>
      <c r="E432" s="16"/>
      <c r="F432" s="16"/>
      <c r="G432" s="16"/>
      <c r="H432" s="16"/>
      <c r="I432" s="16"/>
      <c r="J432" s="16"/>
      <c r="K432" s="16"/>
      <c r="L432" s="16"/>
      <c r="M432" s="16"/>
      <c r="N432" s="16"/>
      <c r="O432" s="16"/>
      <c r="P432" s="16"/>
      <c r="Q432" s="16"/>
      <c r="R432" s="16"/>
      <c r="S432" s="16"/>
      <c r="T432" s="17"/>
    </row>
    <row r="433" spans="1:20" s="18" customFormat="1" x14ac:dyDescent="0.25">
      <c r="A433" s="16"/>
      <c r="B433" s="81"/>
      <c r="C433" s="16"/>
      <c r="D433" s="16"/>
      <c r="E433" s="16"/>
      <c r="F433" s="16"/>
      <c r="G433" s="16"/>
      <c r="H433" s="16"/>
      <c r="I433" s="16"/>
      <c r="J433" s="16"/>
      <c r="K433" s="16"/>
      <c r="L433" s="16"/>
      <c r="M433" s="16"/>
      <c r="N433" s="16"/>
      <c r="O433" s="16"/>
      <c r="P433" s="16"/>
      <c r="Q433" s="16"/>
      <c r="R433" s="16"/>
      <c r="S433" s="16"/>
      <c r="T433" s="17"/>
    </row>
    <row r="434" spans="1:20" s="18" customFormat="1" x14ac:dyDescent="0.25">
      <c r="A434" s="16"/>
      <c r="B434" s="81"/>
      <c r="C434" s="16"/>
      <c r="D434" s="16"/>
      <c r="E434" s="16"/>
      <c r="F434" s="16"/>
      <c r="G434" s="16"/>
      <c r="H434" s="16"/>
      <c r="I434" s="16"/>
      <c r="J434" s="16"/>
      <c r="K434" s="16"/>
      <c r="L434" s="16"/>
      <c r="M434" s="16"/>
      <c r="N434" s="16"/>
      <c r="O434" s="16"/>
      <c r="P434" s="16"/>
      <c r="Q434" s="16"/>
      <c r="R434" s="16"/>
      <c r="S434" s="16"/>
      <c r="T434" s="17"/>
    </row>
    <row r="435" spans="1:20" s="18" customFormat="1" x14ac:dyDescent="0.25">
      <c r="A435" s="16"/>
      <c r="B435" s="81"/>
      <c r="C435" s="16"/>
      <c r="D435" s="16"/>
      <c r="E435" s="16"/>
      <c r="F435" s="16"/>
      <c r="G435" s="16"/>
      <c r="H435" s="16"/>
      <c r="I435" s="16"/>
      <c r="J435" s="16"/>
      <c r="K435" s="16"/>
      <c r="L435" s="16"/>
      <c r="M435" s="16"/>
      <c r="N435" s="16"/>
      <c r="O435" s="16"/>
      <c r="P435" s="16"/>
      <c r="Q435" s="16"/>
      <c r="R435" s="16"/>
      <c r="S435" s="16"/>
      <c r="T435" s="17"/>
    </row>
    <row r="436" spans="1:20" s="18" customFormat="1" x14ac:dyDescent="0.25">
      <c r="A436" s="16"/>
      <c r="B436" s="81"/>
      <c r="C436" s="16"/>
      <c r="D436" s="16"/>
      <c r="E436" s="16"/>
      <c r="F436" s="16"/>
      <c r="G436" s="16"/>
      <c r="H436" s="16"/>
      <c r="I436" s="16"/>
      <c r="J436" s="16"/>
      <c r="K436" s="16"/>
      <c r="L436" s="16"/>
      <c r="M436" s="16"/>
      <c r="N436" s="16"/>
      <c r="O436" s="16"/>
      <c r="P436" s="16"/>
      <c r="Q436" s="16"/>
      <c r="R436" s="16"/>
      <c r="S436" s="16"/>
      <c r="T436" s="17"/>
    </row>
    <row r="437" spans="1:20" s="18" customFormat="1" x14ac:dyDescent="0.25">
      <c r="A437" s="16"/>
      <c r="B437" s="81"/>
      <c r="C437" s="16"/>
      <c r="D437" s="16"/>
      <c r="E437" s="16"/>
      <c r="F437" s="16"/>
      <c r="G437" s="16"/>
      <c r="H437" s="16"/>
      <c r="I437" s="16"/>
      <c r="J437" s="16"/>
      <c r="K437" s="16"/>
      <c r="L437" s="16"/>
      <c r="M437" s="16"/>
      <c r="N437" s="16"/>
      <c r="O437" s="16"/>
      <c r="P437" s="16"/>
      <c r="Q437" s="16"/>
      <c r="R437" s="16"/>
      <c r="S437" s="16"/>
      <c r="T437" s="17"/>
    </row>
    <row r="438" spans="1:20" s="18" customFormat="1" x14ac:dyDescent="0.25">
      <c r="A438" s="16"/>
      <c r="B438" s="81"/>
      <c r="C438" s="16"/>
      <c r="D438" s="16"/>
      <c r="E438" s="16"/>
      <c r="F438" s="16"/>
      <c r="G438" s="16"/>
      <c r="H438" s="16"/>
      <c r="I438" s="16"/>
      <c r="J438" s="16"/>
      <c r="K438" s="16"/>
      <c r="L438" s="16"/>
      <c r="M438" s="16"/>
      <c r="N438" s="16"/>
      <c r="O438" s="16"/>
      <c r="P438" s="16"/>
      <c r="Q438" s="16"/>
      <c r="R438" s="16"/>
      <c r="S438" s="16"/>
      <c r="T438" s="17"/>
    </row>
    <row r="439" spans="1:20" s="18" customFormat="1" x14ac:dyDescent="0.25">
      <c r="A439" s="16"/>
      <c r="B439" s="81"/>
      <c r="C439" s="16"/>
      <c r="D439" s="16"/>
      <c r="E439" s="16"/>
      <c r="F439" s="16"/>
      <c r="G439" s="16"/>
      <c r="H439" s="16"/>
      <c r="I439" s="16"/>
      <c r="J439" s="16"/>
      <c r="K439" s="16"/>
      <c r="L439" s="16"/>
      <c r="M439" s="16"/>
      <c r="N439" s="16"/>
      <c r="O439" s="16"/>
      <c r="P439" s="16"/>
      <c r="Q439" s="16"/>
      <c r="R439" s="16"/>
      <c r="S439" s="16"/>
      <c r="T439" s="17"/>
    </row>
    <row r="440" spans="1:20" s="18" customFormat="1" x14ac:dyDescent="0.25">
      <c r="A440" s="16"/>
      <c r="B440" s="81"/>
      <c r="C440" s="16"/>
      <c r="D440" s="16"/>
      <c r="E440" s="16"/>
      <c r="F440" s="16"/>
      <c r="G440" s="16"/>
      <c r="H440" s="16"/>
      <c r="I440" s="16"/>
      <c r="J440" s="16"/>
      <c r="K440" s="16"/>
      <c r="L440" s="16"/>
      <c r="M440" s="16"/>
      <c r="N440" s="16"/>
      <c r="O440" s="16"/>
      <c r="P440" s="16"/>
      <c r="Q440" s="16"/>
      <c r="R440" s="16"/>
      <c r="S440" s="16"/>
      <c r="T440" s="17"/>
    </row>
    <row r="441" spans="1:20" s="18" customFormat="1" x14ac:dyDescent="0.25">
      <c r="A441" s="16"/>
      <c r="B441" s="81"/>
      <c r="C441" s="16"/>
      <c r="D441" s="16"/>
      <c r="E441" s="16"/>
      <c r="F441" s="16"/>
      <c r="G441" s="16"/>
      <c r="H441" s="16"/>
      <c r="I441" s="16"/>
      <c r="J441" s="16"/>
      <c r="K441" s="16"/>
      <c r="L441" s="16"/>
      <c r="M441" s="16"/>
      <c r="N441" s="16"/>
      <c r="O441" s="16"/>
      <c r="P441" s="16"/>
      <c r="Q441" s="16"/>
      <c r="R441" s="16"/>
      <c r="S441" s="16"/>
      <c r="T441" s="17"/>
    </row>
    <row r="442" spans="1:20" s="18" customFormat="1" x14ac:dyDescent="0.25">
      <c r="A442" s="16"/>
      <c r="B442" s="81"/>
      <c r="C442" s="16"/>
      <c r="D442" s="16"/>
      <c r="E442" s="16"/>
      <c r="F442" s="16"/>
      <c r="G442" s="16"/>
      <c r="H442" s="16"/>
      <c r="I442" s="16"/>
      <c r="J442" s="16"/>
      <c r="K442" s="16"/>
      <c r="L442" s="16"/>
      <c r="M442" s="16"/>
      <c r="N442" s="16"/>
      <c r="O442" s="16"/>
      <c r="P442" s="16"/>
      <c r="Q442" s="16"/>
      <c r="R442" s="16"/>
      <c r="S442" s="16"/>
      <c r="T442" s="17"/>
    </row>
    <row r="443" spans="1:20" s="18" customFormat="1" x14ac:dyDescent="0.25">
      <c r="A443" s="16"/>
      <c r="B443" s="81"/>
      <c r="C443" s="16"/>
      <c r="D443" s="16"/>
      <c r="E443" s="16"/>
      <c r="F443" s="16"/>
      <c r="G443" s="16"/>
      <c r="H443" s="16"/>
      <c r="I443" s="16"/>
      <c r="J443" s="16"/>
      <c r="K443" s="16"/>
      <c r="L443" s="16"/>
      <c r="M443" s="16"/>
      <c r="N443" s="16"/>
      <c r="O443" s="16"/>
      <c r="P443" s="16"/>
      <c r="Q443" s="16"/>
      <c r="R443" s="16"/>
      <c r="S443" s="16"/>
      <c r="T443" s="17"/>
    </row>
    <row r="444" spans="1:20" s="18" customFormat="1" x14ac:dyDescent="0.25">
      <c r="A444" s="16"/>
      <c r="B444" s="81"/>
      <c r="C444" s="16"/>
      <c r="D444" s="16"/>
      <c r="E444" s="16"/>
      <c r="F444" s="16"/>
      <c r="G444" s="16"/>
      <c r="H444" s="16"/>
      <c r="I444" s="16"/>
      <c r="J444" s="16"/>
      <c r="K444" s="16"/>
      <c r="L444" s="16"/>
      <c r="M444" s="16"/>
      <c r="N444" s="16"/>
      <c r="O444" s="16"/>
      <c r="P444" s="16"/>
      <c r="Q444" s="16"/>
      <c r="R444" s="16"/>
      <c r="S444" s="16"/>
      <c r="T444" s="17"/>
    </row>
    <row r="445" spans="1:20" s="18" customFormat="1" x14ac:dyDescent="0.25">
      <c r="A445" s="16"/>
      <c r="B445" s="81"/>
      <c r="C445" s="16"/>
      <c r="D445" s="16"/>
      <c r="E445" s="16"/>
      <c r="F445" s="16"/>
      <c r="G445" s="16"/>
      <c r="H445" s="16"/>
      <c r="I445" s="16"/>
      <c r="J445" s="16"/>
      <c r="K445" s="16"/>
      <c r="L445" s="16"/>
      <c r="M445" s="16"/>
      <c r="N445" s="16"/>
      <c r="O445" s="16"/>
      <c r="P445" s="16"/>
      <c r="Q445" s="16"/>
      <c r="R445" s="16"/>
      <c r="S445" s="16"/>
      <c r="T445" s="17"/>
    </row>
    <row r="446" spans="1:20" s="18" customFormat="1" x14ac:dyDescent="0.25">
      <c r="A446" s="16"/>
      <c r="B446" s="81"/>
      <c r="C446" s="16"/>
      <c r="D446" s="16"/>
      <c r="E446" s="16"/>
      <c r="F446" s="16"/>
      <c r="G446" s="16"/>
      <c r="H446" s="16"/>
      <c r="I446" s="16"/>
      <c r="J446" s="16"/>
      <c r="K446" s="16"/>
      <c r="L446" s="16"/>
      <c r="M446" s="16"/>
      <c r="N446" s="16"/>
      <c r="O446" s="16"/>
      <c r="P446" s="16"/>
      <c r="Q446" s="16"/>
      <c r="R446" s="16"/>
      <c r="S446" s="16"/>
      <c r="T446" s="17"/>
    </row>
    <row r="447" spans="1:20" s="18" customFormat="1" x14ac:dyDescent="0.25">
      <c r="A447" s="16"/>
      <c r="B447" s="81"/>
      <c r="C447" s="16"/>
      <c r="D447" s="16"/>
      <c r="E447" s="16"/>
      <c r="F447" s="16"/>
      <c r="G447" s="16"/>
      <c r="H447" s="16"/>
      <c r="I447" s="16"/>
      <c r="J447" s="16"/>
      <c r="K447" s="16"/>
      <c r="L447" s="16"/>
      <c r="M447" s="16"/>
      <c r="N447" s="16"/>
      <c r="O447" s="16"/>
      <c r="P447" s="16"/>
      <c r="Q447" s="16"/>
      <c r="R447" s="16"/>
      <c r="S447" s="16"/>
      <c r="T447" s="17"/>
    </row>
    <row r="448" spans="1:20" s="18" customFormat="1" x14ac:dyDescent="0.25">
      <c r="A448" s="16"/>
      <c r="B448" s="81"/>
      <c r="C448" s="16"/>
      <c r="D448" s="16"/>
      <c r="E448" s="16"/>
      <c r="F448" s="16"/>
      <c r="G448" s="16"/>
      <c r="H448" s="16"/>
      <c r="I448" s="16"/>
      <c r="J448" s="16"/>
      <c r="K448" s="16"/>
      <c r="L448" s="16"/>
      <c r="M448" s="16"/>
      <c r="N448" s="16"/>
      <c r="O448" s="16"/>
      <c r="P448" s="16"/>
      <c r="Q448" s="16"/>
      <c r="R448" s="16"/>
      <c r="S448" s="16"/>
      <c r="T448" s="17"/>
    </row>
    <row r="449" spans="1:20" s="18" customFormat="1" x14ac:dyDescent="0.25">
      <c r="A449" s="16"/>
      <c r="B449" s="81"/>
      <c r="C449" s="16"/>
      <c r="D449" s="16"/>
      <c r="E449" s="16"/>
      <c r="F449" s="16"/>
      <c r="G449" s="16"/>
      <c r="H449" s="16"/>
      <c r="I449" s="16"/>
      <c r="J449" s="16"/>
      <c r="K449" s="16"/>
      <c r="L449" s="16"/>
      <c r="M449" s="16"/>
      <c r="N449" s="16"/>
      <c r="O449" s="16"/>
      <c r="P449" s="16"/>
      <c r="Q449" s="16"/>
      <c r="R449" s="16"/>
      <c r="S449" s="16"/>
      <c r="T449" s="17"/>
    </row>
    <row r="450" spans="1:20" s="18" customFormat="1" x14ac:dyDescent="0.25">
      <c r="A450" s="16"/>
      <c r="B450" s="81"/>
      <c r="C450" s="16"/>
      <c r="D450" s="16"/>
      <c r="E450" s="16"/>
      <c r="F450" s="16"/>
      <c r="G450" s="16"/>
      <c r="H450" s="16"/>
      <c r="I450" s="16"/>
      <c r="J450" s="16"/>
      <c r="K450" s="16"/>
      <c r="L450" s="16"/>
      <c r="M450" s="16"/>
      <c r="N450" s="16"/>
      <c r="O450" s="16"/>
      <c r="P450" s="16"/>
      <c r="Q450" s="16"/>
      <c r="R450" s="16"/>
      <c r="S450" s="16"/>
      <c r="T450" s="17"/>
    </row>
    <row r="451" spans="1:20" s="18" customFormat="1" x14ac:dyDescent="0.25">
      <c r="A451" s="16"/>
      <c r="B451" s="81"/>
      <c r="C451" s="16"/>
      <c r="D451" s="16"/>
      <c r="E451" s="16"/>
      <c r="F451" s="16"/>
      <c r="G451" s="16"/>
      <c r="H451" s="16"/>
      <c r="I451" s="16"/>
      <c r="J451" s="16"/>
      <c r="K451" s="16"/>
      <c r="L451" s="16"/>
      <c r="M451" s="16"/>
      <c r="N451" s="16"/>
      <c r="O451" s="16"/>
      <c r="P451" s="16"/>
      <c r="Q451" s="16"/>
      <c r="R451" s="16"/>
      <c r="S451" s="16"/>
      <c r="T451" s="17"/>
    </row>
    <row r="452" spans="1:20" s="18" customFormat="1" x14ac:dyDescent="0.25">
      <c r="A452" s="16"/>
      <c r="B452" s="81"/>
      <c r="C452" s="16"/>
      <c r="D452" s="16"/>
      <c r="E452" s="16"/>
      <c r="F452" s="16"/>
      <c r="G452" s="16"/>
      <c r="H452" s="16"/>
      <c r="I452" s="16"/>
      <c r="J452" s="16"/>
      <c r="K452" s="16"/>
      <c r="L452" s="16"/>
      <c r="M452" s="16"/>
      <c r="N452" s="16"/>
      <c r="O452" s="16"/>
      <c r="P452" s="16"/>
      <c r="Q452" s="16"/>
      <c r="R452" s="16"/>
      <c r="S452" s="16"/>
      <c r="T452" s="17"/>
    </row>
    <row r="453" spans="1:20" s="18" customFormat="1" x14ac:dyDescent="0.25">
      <c r="A453" s="16"/>
      <c r="B453" s="81"/>
      <c r="C453" s="16"/>
      <c r="D453" s="16"/>
      <c r="E453" s="16"/>
      <c r="F453" s="16"/>
      <c r="G453" s="16"/>
      <c r="H453" s="16"/>
      <c r="I453" s="16"/>
      <c r="J453" s="16"/>
      <c r="K453" s="16"/>
      <c r="L453" s="16"/>
      <c r="M453" s="16"/>
      <c r="N453" s="16"/>
      <c r="O453" s="16"/>
      <c r="P453" s="16"/>
      <c r="Q453" s="16"/>
      <c r="R453" s="16"/>
      <c r="S453" s="16"/>
      <c r="T453" s="17"/>
    </row>
    <row r="454" spans="1:20" s="18" customFormat="1" x14ac:dyDescent="0.25">
      <c r="A454" s="16"/>
      <c r="B454" s="81"/>
      <c r="C454" s="16"/>
      <c r="D454" s="16"/>
      <c r="E454" s="16"/>
      <c r="F454" s="16"/>
      <c r="G454" s="16"/>
      <c r="H454" s="16"/>
      <c r="I454" s="16"/>
      <c r="J454" s="16"/>
      <c r="K454" s="16"/>
      <c r="L454" s="16"/>
      <c r="M454" s="16"/>
      <c r="N454" s="16"/>
      <c r="O454" s="16"/>
      <c r="P454" s="16"/>
      <c r="Q454" s="16"/>
      <c r="R454" s="16"/>
      <c r="S454" s="16"/>
      <c r="T454" s="17"/>
    </row>
    <row r="455" spans="1:20" s="18" customFormat="1" x14ac:dyDescent="0.25">
      <c r="A455" s="16"/>
      <c r="B455" s="81"/>
      <c r="C455" s="16"/>
      <c r="D455" s="16"/>
      <c r="E455" s="16"/>
      <c r="F455" s="16"/>
      <c r="G455" s="16"/>
      <c r="H455" s="16"/>
      <c r="I455" s="16"/>
      <c r="J455" s="16"/>
      <c r="K455" s="16"/>
      <c r="L455" s="16"/>
      <c r="M455" s="16"/>
      <c r="N455" s="16"/>
      <c r="O455" s="16"/>
      <c r="P455" s="16"/>
      <c r="Q455" s="16"/>
      <c r="R455" s="16"/>
      <c r="S455" s="16"/>
      <c r="T455" s="17"/>
    </row>
    <row r="456" spans="1:20" s="18" customFormat="1" x14ac:dyDescent="0.25">
      <c r="A456" s="16"/>
      <c r="B456" s="81"/>
      <c r="C456" s="16"/>
      <c r="D456" s="16"/>
      <c r="E456" s="16"/>
      <c r="F456" s="16"/>
      <c r="G456" s="16"/>
      <c r="H456" s="16"/>
      <c r="I456" s="16"/>
      <c r="J456" s="16"/>
      <c r="K456" s="16"/>
      <c r="L456" s="16"/>
      <c r="M456" s="16"/>
      <c r="N456" s="16"/>
      <c r="O456" s="16"/>
      <c r="P456" s="16"/>
      <c r="Q456" s="16"/>
      <c r="R456" s="16"/>
      <c r="S456" s="16"/>
      <c r="T456" s="17"/>
    </row>
    <row r="457" spans="1:20" s="18" customFormat="1" x14ac:dyDescent="0.25">
      <c r="A457" s="16"/>
      <c r="B457" s="81"/>
      <c r="C457" s="16"/>
      <c r="D457" s="16"/>
      <c r="E457" s="16"/>
      <c r="F457" s="16"/>
      <c r="G457" s="16"/>
      <c r="H457" s="16"/>
      <c r="I457" s="16"/>
      <c r="J457" s="16"/>
      <c r="K457" s="16"/>
      <c r="L457" s="16"/>
      <c r="M457" s="16"/>
      <c r="N457" s="16"/>
      <c r="O457" s="16"/>
      <c r="P457" s="16"/>
      <c r="Q457" s="16"/>
      <c r="R457" s="16"/>
      <c r="S457" s="16"/>
      <c r="T457" s="17"/>
    </row>
    <row r="458" spans="1:20" s="18" customFormat="1" x14ac:dyDescent="0.25">
      <c r="A458" s="16"/>
      <c r="B458" s="81"/>
      <c r="C458" s="16"/>
      <c r="D458" s="16"/>
      <c r="E458" s="16"/>
      <c r="F458" s="16"/>
      <c r="G458" s="16"/>
      <c r="H458" s="16"/>
      <c r="I458" s="16"/>
      <c r="J458" s="16"/>
      <c r="K458" s="16"/>
      <c r="L458" s="16"/>
      <c r="M458" s="16"/>
      <c r="N458" s="16"/>
      <c r="O458" s="16"/>
      <c r="P458" s="16"/>
      <c r="Q458" s="16"/>
      <c r="R458" s="16"/>
      <c r="S458" s="16"/>
      <c r="T458" s="17"/>
    </row>
    <row r="459" spans="1:20" s="18" customFormat="1" x14ac:dyDescent="0.25">
      <c r="A459" s="16"/>
      <c r="B459" s="81"/>
      <c r="C459" s="16"/>
      <c r="D459" s="16"/>
      <c r="E459" s="16"/>
      <c r="F459" s="16"/>
      <c r="G459" s="16"/>
      <c r="H459" s="16"/>
      <c r="I459" s="16"/>
      <c r="J459" s="16"/>
      <c r="K459" s="16"/>
      <c r="L459" s="16"/>
      <c r="M459" s="16"/>
      <c r="N459" s="16"/>
      <c r="O459" s="16"/>
      <c r="P459" s="16"/>
      <c r="Q459" s="16"/>
      <c r="R459" s="16"/>
      <c r="S459" s="16"/>
      <c r="T459" s="17"/>
    </row>
    <row r="460" spans="1:20" s="18" customFormat="1" x14ac:dyDescent="0.25">
      <c r="A460" s="16"/>
      <c r="B460" s="81"/>
      <c r="C460" s="16"/>
      <c r="D460" s="16"/>
      <c r="E460" s="16"/>
      <c r="F460" s="16"/>
      <c r="G460" s="16"/>
      <c r="H460" s="16"/>
      <c r="I460" s="16"/>
      <c r="J460" s="16"/>
      <c r="K460" s="16"/>
      <c r="L460" s="16"/>
      <c r="M460" s="16"/>
      <c r="N460" s="16"/>
      <c r="O460" s="16"/>
      <c r="P460" s="16"/>
      <c r="Q460" s="16"/>
      <c r="R460" s="16"/>
      <c r="S460" s="16"/>
      <c r="T460" s="17"/>
    </row>
  </sheetData>
  <mergeCells count="9">
    <mergeCell ref="Q8:R8"/>
    <mergeCell ref="S8:T8"/>
    <mergeCell ref="E2:G2"/>
    <mergeCell ref="N8:O8"/>
    <mergeCell ref="L8:M8"/>
    <mergeCell ref="J8:K8"/>
    <mergeCell ref="H8:I8"/>
    <mergeCell ref="E4:H4"/>
    <mergeCell ref="E6:H6"/>
  </mergeCells>
  <phoneticPr fontId="3" type="noConversion"/>
  <conditionalFormatting sqref="I10:I47">
    <cfRule type="cellIs" dxfId="33" priority="22" operator="equal">
      <formula>"Mycket hög"</formula>
    </cfRule>
    <cfRule type="cellIs" dxfId="32" priority="28" operator="equal">
      <formula>"Låg"</formula>
    </cfRule>
    <cfRule type="cellIs" dxfId="31" priority="29" operator="equal">
      <formula>"Mycket låg"</formula>
    </cfRule>
    <cfRule type="cellIs" dxfId="30" priority="30" operator="equal">
      <formula>"Medel"</formula>
    </cfRule>
    <cfRule type="cellIs" dxfId="29" priority="31" operator="equal">
      <formula>"Hög"</formula>
    </cfRule>
  </conditionalFormatting>
  <conditionalFormatting sqref="I10:U47">
    <cfRule type="cellIs" dxfId="28" priority="21" operator="equal">
      <formula>"Accepteras"</formula>
    </cfRule>
  </conditionalFormatting>
  <conditionalFormatting sqref="K10:K47">
    <cfRule type="cellIs" dxfId="27" priority="32" operator="equal">
      <formula>"Medel"</formula>
    </cfRule>
    <cfRule type="cellIs" dxfId="26" priority="33" operator="equal">
      <formula>"Liten"</formula>
    </cfRule>
    <cfRule type="cellIs" dxfId="25" priority="34" operator="equal">
      <formula>"Stor"</formula>
    </cfRule>
    <cfRule type="cellIs" dxfId="24" priority="35" operator="equal">
      <formula>"Allvarlig"</formula>
    </cfRule>
  </conditionalFormatting>
  <conditionalFormatting sqref="M10:M47">
    <cfRule type="cellIs" dxfId="23" priority="40" operator="equal">
      <formula>"Medel"</formula>
    </cfRule>
    <cfRule type="cellIs" dxfId="22" priority="41" operator="equal">
      <formula>"Kort"</formula>
    </cfRule>
    <cfRule type="cellIs" dxfId="21" priority="42" operator="equal">
      <formula>"Lång"</formula>
    </cfRule>
  </conditionalFormatting>
  <conditionalFormatting sqref="O10:P47">
    <cfRule type="cellIs" dxfId="20" priority="48" operator="equal">
      <formula>"Regionalt"</formula>
    </cfRule>
    <cfRule type="cellIs" dxfId="19" priority="49" operator="equal">
      <formula>"Lokalt"</formula>
    </cfRule>
    <cfRule type="cellIs" dxfId="18" priority="50" operator="equal">
      <formula>"Nationellt"</formula>
    </cfRule>
  </conditionalFormatting>
  <conditionalFormatting sqref="R10:R47">
    <cfRule type="cellIs" dxfId="17" priority="64" operator="equal">
      <formula>"Mycket Hög"</formula>
    </cfRule>
    <cfRule type="cellIs" dxfId="16" priority="65" operator="equal">
      <formula>"Hög"</formula>
    </cfRule>
    <cfRule type="cellIs" dxfId="15" priority="66" operator="equal">
      <formula>"Medelhög"</formula>
    </cfRule>
    <cfRule type="cellIs" dxfId="14" priority="67" operator="equal">
      <formula>"låg"</formula>
    </cfRule>
  </conditionalFormatting>
  <conditionalFormatting sqref="T10:T47">
    <cfRule type="cellIs" dxfId="13" priority="60" operator="equal">
      <formula>"Extremt hög"</formula>
    </cfRule>
    <cfRule type="cellIs" dxfId="12" priority="61" operator="equal">
      <formula>"Hög"</formula>
    </cfRule>
    <cfRule type="cellIs" dxfId="11" priority="62" operator="equal">
      <formula>"Medel"</formula>
    </cfRule>
    <cfRule type="cellIs" dxfId="10" priority="63" operator="equal">
      <formula>"Låg"</formula>
    </cfRule>
  </conditionalFormatting>
  <conditionalFormatting sqref="W10:X47">
    <cfRule type="cellIs" dxfId="9" priority="1" operator="equal">
      <formula>"Extremt hög"</formula>
    </cfRule>
    <cfRule type="cellIs" dxfId="8" priority="2" operator="equal">
      <formula>"Hög"</formula>
    </cfRule>
    <cfRule type="cellIs" dxfId="7" priority="3" operator="equal">
      <formula>"Medel"</formula>
    </cfRule>
    <cfRule type="cellIs" dxfId="6" priority="4" operator="equal">
      <formula>"Låg"</formula>
    </cfRule>
  </conditionalFormatting>
  <conditionalFormatting sqref="AA10:AA47">
    <cfRule type="cellIs" dxfId="5" priority="5" operator="equal">
      <formula>"Klar"</formula>
    </cfRule>
    <cfRule type="cellIs" dxfId="4" priority="6" operator="equal">
      <formula>"Mer än 50 %"</formula>
    </cfRule>
    <cfRule type="cellIs" dxfId="3" priority="7" operator="equal">
      <formula>"Mindre än 50 %"</formula>
    </cfRule>
    <cfRule type="cellIs" dxfId="2" priority="8"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R10:R47</xm:sqref>
        </x14:dataValidation>
        <x14:dataValidation type="list" allowBlank="1" showInputMessage="1" showErrorMessage="1" xr:uid="{00000000-0002-0000-0200-000002000000}">
          <x14:formula1>
            <xm:f>Data!$J$6:$J$10</xm:f>
          </x14:formula1>
          <xm:sqref>U9:U47</xm:sqref>
        </x14:dataValidation>
        <x14:dataValidation type="list" allowBlank="1" showInputMessage="1" showErrorMessage="1" xr:uid="{CD296D6B-5C66-40E9-B4AA-A0FEE410DD17}">
          <x14:formula1>
            <xm:f>Data!$N$6:$N$9</xm:f>
          </x14:formula1>
          <xm:sqref>O10:O47</xm:sqref>
        </x14:dataValidation>
        <x14:dataValidation type="list" allowBlank="1" showInputMessage="1" showErrorMessage="1" xr:uid="{CF49DA38-C126-4B5E-BCE0-31D869CC1B56}">
          <x14:formula1>
            <xm:f>Data!$P$6:$P$9</xm:f>
          </x14:formula1>
          <xm:sqref>M10:M47</xm:sqref>
        </x14:dataValidation>
        <x14:dataValidation type="list" allowBlank="1" showInputMessage="1" showErrorMessage="1" xr:uid="{6650AAF3-08B6-46C9-AB47-4B1154C1E46C}">
          <x14:formula1>
            <xm:f>Data!$R$6:$R$9</xm:f>
          </x14:formula1>
          <xm:sqref>K10:K47</xm:sqref>
        </x14:dataValidation>
        <x14:dataValidation type="list" allowBlank="1" showInputMessage="1" showErrorMessage="1" xr:uid="{5E8200C0-1B5F-48D2-B21B-F1BB1B82FDE6}">
          <x14:formula1>
            <xm:f>Data!$T$6:$T$11</xm:f>
          </x14:formula1>
          <xm:sqref>I10:I47</xm:sqref>
        </x14:dataValidation>
        <x14:dataValidation type="list" allowBlank="1" showInputMessage="1" showErrorMessage="1" xr:uid="{EB6FC2D1-D09F-4EFC-9E49-4003D24AB1DA}">
          <x14:formula1>
            <xm:f>Data!$L$6:$L$10</xm:f>
          </x14:formula1>
          <xm:sqref>AA9:AA47</xm:sqref>
        </x14:dataValidation>
        <x14:dataValidation type="list" allowBlank="1" showInputMessage="1" showErrorMessage="1" xr:uid="{E981E101-4B04-438C-869C-FF5F65D625F9}">
          <x14:formula1>
            <xm:f>Data!$H$16:$H$20</xm:f>
          </x14:formula1>
          <xm:sqref>W10:W47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H4" sqref="H4"/>
    </sheetView>
  </sheetViews>
  <sheetFormatPr defaultColWidth="9" defaultRowHeight="15.75" x14ac:dyDescent="0.25"/>
  <cols>
    <col min="1" max="2" width="9" style="1"/>
    <col min="3" max="3" width="30.5" style="1" customWidth="1"/>
    <col min="4" max="4" width="24.875" style="1" customWidth="1"/>
    <col min="5" max="5" width="62" style="1" customWidth="1"/>
    <col min="6" max="6" width="22.25" style="1" customWidth="1"/>
    <col min="7" max="7" width="25" style="1" customWidth="1"/>
    <col min="8" max="8" width="21.375" style="1" customWidth="1"/>
    <col min="9" max="95" width="9" style="18"/>
    <col min="96" max="16384" width="9" style="1"/>
  </cols>
  <sheetData>
    <row r="1" spans="1:95" s="18" customFormat="1" x14ac:dyDescent="0.25"/>
    <row r="2" spans="1:95" s="18" customFormat="1" ht="33.6" customHeight="1" x14ac:dyDescent="0.25">
      <c r="B2" s="87" t="s">
        <v>168</v>
      </c>
      <c r="D2" s="88"/>
      <c r="E2" s="89"/>
      <c r="F2" s="91"/>
      <c r="G2" s="90"/>
    </row>
    <row r="3" spans="1:95" s="18" customFormat="1" x14ac:dyDescent="0.25">
      <c r="B3" s="110" t="s">
        <v>197</v>
      </c>
    </row>
    <row r="4" spans="1:95" s="18" customFormat="1" x14ac:dyDescent="0.25">
      <c r="E4" s="18" t="s">
        <v>198</v>
      </c>
      <c r="F4" s="18" t="s">
        <v>198</v>
      </c>
      <c r="G4" s="18" t="s">
        <v>198</v>
      </c>
      <c r="H4" s="18" t="s">
        <v>199</v>
      </c>
    </row>
    <row r="5" spans="1:95" s="75" customFormat="1" ht="61.5" customHeight="1" thickBot="1" x14ac:dyDescent="0.3">
      <c r="A5" s="77" t="s">
        <v>79</v>
      </c>
      <c r="B5" s="77" t="s">
        <v>196</v>
      </c>
      <c r="C5" s="78" t="s">
        <v>78</v>
      </c>
      <c r="D5" s="77" t="s">
        <v>1</v>
      </c>
      <c r="E5" s="79" t="s">
        <v>169</v>
      </c>
      <c r="F5" s="79" t="s">
        <v>170</v>
      </c>
      <c r="G5" s="79" t="s">
        <v>171</v>
      </c>
      <c r="H5" s="100" t="s">
        <v>172</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7" t="s">
        <v>88</v>
      </c>
      <c r="B6" s="109" t="s">
        <v>87</v>
      </c>
      <c r="C6" s="76" t="s">
        <v>80</v>
      </c>
      <c r="D6" s="76" t="s">
        <v>173</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7" t="s">
        <v>89</v>
      </c>
      <c r="B7" s="109" t="s">
        <v>87</v>
      </c>
      <c r="C7" s="76"/>
      <c r="D7" s="76"/>
      <c r="E7" s="76" t="s">
        <v>77</v>
      </c>
      <c r="F7" s="76" t="s">
        <v>68</v>
      </c>
      <c r="G7" s="76" t="s">
        <v>76</v>
      </c>
      <c r="H7" s="101" t="s">
        <v>76</v>
      </c>
      <c r="I7" s="28"/>
      <c r="J7" s="28"/>
      <c r="K7" s="122"/>
      <c r="L7" s="122"/>
      <c r="M7" s="122"/>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7" t="s">
        <v>90</v>
      </c>
      <c r="B8" s="109" t="s">
        <v>87</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7" t="s">
        <v>91</v>
      </c>
      <c r="B9" s="109" t="s">
        <v>87</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7" t="s">
        <v>92</v>
      </c>
      <c r="B10" s="109" t="s">
        <v>87</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7" t="s">
        <v>93</v>
      </c>
      <c r="B11" s="109" t="s">
        <v>87</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7" t="s">
        <v>94</v>
      </c>
      <c r="B12" s="109" t="s">
        <v>87</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7" t="s">
        <v>95</v>
      </c>
      <c r="B13" s="109" t="s">
        <v>87</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7" t="s">
        <v>96</v>
      </c>
      <c r="B14" s="109" t="s">
        <v>87</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7" t="s">
        <v>18</v>
      </c>
      <c r="B15" s="109" t="s">
        <v>87</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7" t="s">
        <v>19</v>
      </c>
      <c r="B16" s="109" t="s">
        <v>87</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7" t="s">
        <v>20</v>
      </c>
      <c r="B17" s="109" t="s">
        <v>87</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7" t="s">
        <v>21</v>
      </c>
      <c r="B18" s="109" t="s">
        <v>87</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7" t="s">
        <v>22</v>
      </c>
      <c r="B19" s="109" t="s">
        <v>87</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7" t="s">
        <v>23</v>
      </c>
      <c r="B20" s="109" t="s">
        <v>87</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7" t="s">
        <v>24</v>
      </c>
      <c r="B21" s="109" t="s">
        <v>87</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7" t="s">
        <v>25</v>
      </c>
      <c r="B22" s="109" t="s">
        <v>87</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7" t="s">
        <v>26</v>
      </c>
      <c r="B23" s="109" t="s">
        <v>87</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7" t="s">
        <v>27</v>
      </c>
      <c r="B24" s="109" t="s">
        <v>87</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7" t="s">
        <v>28</v>
      </c>
      <c r="B25" s="109" t="s">
        <v>87</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7" t="s">
        <v>29</v>
      </c>
      <c r="B26" s="109" t="s">
        <v>87</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7" t="s">
        <v>30</v>
      </c>
      <c r="B27" s="109" t="s">
        <v>87</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7" t="s">
        <v>31</v>
      </c>
      <c r="B28" s="109" t="s">
        <v>87</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7" t="s">
        <v>32</v>
      </c>
      <c r="B29" s="109" t="s">
        <v>87</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7" t="s">
        <v>33</v>
      </c>
      <c r="B30" s="109" t="s">
        <v>87</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7" t="s">
        <v>34</v>
      </c>
      <c r="B31" s="109" t="s">
        <v>87</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7" t="s">
        <v>35</v>
      </c>
      <c r="B32" s="109" t="s">
        <v>87</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7" t="s">
        <v>36</v>
      </c>
      <c r="B33" s="109" t="s">
        <v>87</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7" t="s">
        <v>37</v>
      </c>
      <c r="B34" s="109" t="s">
        <v>87</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7" t="s">
        <v>38</v>
      </c>
      <c r="B35" s="109" t="s">
        <v>87</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7" t="s">
        <v>39</v>
      </c>
      <c r="B36" s="109" t="s">
        <v>87</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7" t="s">
        <v>40</v>
      </c>
      <c r="B37" s="109" t="s">
        <v>87</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7" t="s">
        <v>41</v>
      </c>
      <c r="B38" s="109" t="s">
        <v>87</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7" t="s">
        <v>42</v>
      </c>
      <c r="B39" s="109" t="s">
        <v>87</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7" t="s">
        <v>43</v>
      </c>
      <c r="B40" s="109" t="s">
        <v>87</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7" t="s">
        <v>44</v>
      </c>
      <c r="B41" s="109" t="s">
        <v>87</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7" t="s">
        <v>45</v>
      </c>
      <c r="B42" s="109" t="s">
        <v>87</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7" t="s">
        <v>46</v>
      </c>
      <c r="B43" s="109" t="s">
        <v>87</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7" t="s">
        <v>47</v>
      </c>
      <c r="B44" s="109" t="s">
        <v>87</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7" t="s">
        <v>48</v>
      </c>
      <c r="B45" s="109" t="s">
        <v>87</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7" t="s">
        <v>49</v>
      </c>
      <c r="B46" s="109" t="s">
        <v>87</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7" t="s">
        <v>50</v>
      </c>
      <c r="B47" s="109" t="s">
        <v>87</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7" t="s">
        <v>51</v>
      </c>
      <c r="B48" s="109" t="s">
        <v>87</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7" t="s">
        <v>52</v>
      </c>
      <c r="B49" s="109" t="s">
        <v>87</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7" t="s">
        <v>53</v>
      </c>
      <c r="B50" s="109" t="s">
        <v>87</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7" t="s">
        <v>54</v>
      </c>
      <c r="B51" s="109" t="s">
        <v>87</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7" t="s">
        <v>55</v>
      </c>
      <c r="B52" s="109" t="s">
        <v>87</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7" t="s">
        <v>56</v>
      </c>
      <c r="B53" s="109" t="s">
        <v>87</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7" t="s">
        <v>57</v>
      </c>
      <c r="B54" s="109" t="s">
        <v>87</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08" t="s">
        <v>58</v>
      </c>
      <c r="B55" s="109" t="s">
        <v>87</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zoomScale="70" zoomScaleNormal="70" workbookViewId="0"/>
  </sheetViews>
  <sheetFormatPr defaultColWidth="10.625" defaultRowHeight="15.75" x14ac:dyDescent="0.25"/>
  <cols>
    <col min="1" max="1" width="18.5" style="46" customWidth="1"/>
    <col min="2" max="2" width="116.125" style="46" customWidth="1"/>
    <col min="3" max="3" width="10.625" style="46"/>
    <col min="4" max="4" width="6.875" style="46" customWidth="1"/>
    <col min="5" max="5" width="12" style="46" customWidth="1"/>
    <col min="6" max="6" width="13.875" style="46" customWidth="1"/>
    <col min="7" max="8" width="12" style="46" customWidth="1"/>
    <col min="9" max="9" width="12.625" style="46" customWidth="1"/>
    <col min="10" max="10" width="13.8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4"/>
      <c r="D3" s="124"/>
      <c r="E3" s="124"/>
      <c r="F3" s="124"/>
      <c r="G3" s="124"/>
      <c r="H3" s="124"/>
      <c r="I3" s="124"/>
      <c r="J3" s="124"/>
      <c r="K3" s="124"/>
      <c r="L3" s="124"/>
    </row>
    <row r="4" spans="1:12" ht="20.100000000000001" customHeight="1" x14ac:dyDescent="0.25">
      <c r="B4" s="51" t="s">
        <v>150</v>
      </c>
      <c r="C4" s="124"/>
      <c r="D4" s="125"/>
      <c r="E4" s="124"/>
      <c r="F4" s="125"/>
      <c r="G4" s="124"/>
      <c r="H4" s="125"/>
      <c r="I4" s="124"/>
      <c r="J4" s="125"/>
      <c r="K4" s="124"/>
      <c r="L4" s="125"/>
    </row>
    <row r="5" spans="1:12" ht="20.100000000000001" customHeight="1" x14ac:dyDescent="0.25">
      <c r="B5" s="51" t="s">
        <v>151</v>
      </c>
      <c r="C5" s="124"/>
      <c r="D5" s="125"/>
      <c r="E5" s="124"/>
      <c r="F5" s="125"/>
      <c r="G5" s="124"/>
      <c r="H5" s="125"/>
      <c r="I5" s="124"/>
      <c r="J5" s="125"/>
      <c r="K5" s="124"/>
      <c r="L5" s="125"/>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98</v>
      </c>
      <c r="C7" s="124"/>
      <c r="D7" s="125"/>
      <c r="E7" s="124"/>
      <c r="F7" s="125"/>
      <c r="G7" s="124"/>
      <c r="H7" s="125"/>
      <c r="I7" s="124"/>
      <c r="J7" s="125"/>
      <c r="K7" s="124"/>
      <c r="L7" s="125"/>
    </row>
    <row r="8" spans="1:12" ht="20.100000000000001" customHeight="1" x14ac:dyDescent="0.25">
      <c r="B8" s="51" t="s">
        <v>152</v>
      </c>
    </row>
    <row r="9" spans="1:12" ht="20.100000000000001" customHeight="1" x14ac:dyDescent="0.25">
      <c r="B9" s="51" t="s">
        <v>153</v>
      </c>
    </row>
    <row r="10" spans="1:12" ht="20.100000000000001" customHeight="1" x14ac:dyDescent="0.25">
      <c r="B10" s="51" t="s">
        <v>154</v>
      </c>
    </row>
    <row r="11" spans="1:12" ht="20.100000000000001" customHeight="1" x14ac:dyDescent="0.25">
      <c r="B11" s="51" t="s">
        <v>155</v>
      </c>
      <c r="C11" s="123"/>
      <c r="D11" s="123"/>
    </row>
    <row r="12" spans="1:12" ht="20.100000000000001" customHeight="1" x14ac:dyDescent="0.25">
      <c r="C12" s="123"/>
      <c r="D12" s="123"/>
    </row>
    <row r="13" spans="1:12" ht="20.100000000000001" customHeight="1" x14ac:dyDescent="0.25">
      <c r="A13" s="48"/>
      <c r="B13" s="49" t="s">
        <v>129</v>
      </c>
      <c r="C13" s="123"/>
      <c r="D13" s="123"/>
    </row>
    <row r="14" spans="1:12" ht="20.100000000000001" customHeight="1" x14ac:dyDescent="0.25">
      <c r="B14" s="53" t="s">
        <v>97</v>
      </c>
    </row>
    <row r="15" spans="1:12" ht="20.100000000000001" customHeight="1" x14ac:dyDescent="0.25">
      <c r="B15" s="51" t="s">
        <v>156</v>
      </c>
    </row>
    <row r="16" spans="1:12" ht="20.100000000000001" customHeight="1" x14ac:dyDescent="0.25">
      <c r="B16" s="51" t="s">
        <v>157</v>
      </c>
    </row>
    <row r="17" spans="1:13" ht="20.100000000000001" customHeight="1" x14ac:dyDescent="0.25">
      <c r="B17" s="51" t="s">
        <v>158</v>
      </c>
      <c r="F17" s="54"/>
      <c r="G17" s="54"/>
      <c r="H17" s="54"/>
      <c r="I17" s="54"/>
      <c r="J17" s="54"/>
      <c r="K17" s="54"/>
      <c r="L17" s="54"/>
      <c r="M17" s="54"/>
    </row>
    <row r="18" spans="1:13" ht="20.100000000000001" customHeight="1" x14ac:dyDescent="0.25">
      <c r="B18" s="51" t="s">
        <v>159</v>
      </c>
      <c r="F18" s="55"/>
      <c r="G18" s="56"/>
    </row>
    <row r="19" spans="1:13" ht="20.100000000000001" customHeight="1" x14ac:dyDescent="0.25">
      <c r="B19" s="53"/>
      <c r="F19" s="55"/>
      <c r="G19" s="56"/>
    </row>
    <row r="20" spans="1:13" ht="20.100000000000001" customHeight="1" x14ac:dyDescent="0.25">
      <c r="A20" s="48"/>
      <c r="B20" s="57" t="s">
        <v>139</v>
      </c>
      <c r="F20" s="55"/>
      <c r="G20" s="56"/>
    </row>
    <row r="21" spans="1:13" ht="20.100000000000001" customHeight="1" x14ac:dyDescent="0.25">
      <c r="B21" s="58" t="s">
        <v>138</v>
      </c>
      <c r="G21" s="59"/>
    </row>
    <row r="22" spans="1:13" ht="20.100000000000001" customHeight="1" x14ac:dyDescent="0.25">
      <c r="B22" s="58" t="s">
        <v>140</v>
      </c>
    </row>
    <row r="23" spans="1:13" ht="20.100000000000001" customHeight="1" x14ac:dyDescent="0.25">
      <c r="B23" s="58"/>
    </row>
    <row r="24" spans="1:13" ht="20.100000000000001" customHeight="1" x14ac:dyDescent="0.25">
      <c r="A24" s="48"/>
      <c r="B24" s="57" t="s">
        <v>149</v>
      </c>
      <c r="F24" s="55"/>
      <c r="G24" s="56"/>
    </row>
    <row r="25" spans="1:13" ht="20.100000000000001" customHeight="1" x14ac:dyDescent="0.25">
      <c r="B25" s="51"/>
      <c r="C25" s="19"/>
      <c r="D25" s="44"/>
      <c r="E25" s="44"/>
      <c r="F25" s="45"/>
    </row>
    <row r="26" spans="1:13" s="41" customFormat="1" ht="20.100000000000001" customHeight="1" thickBot="1" x14ac:dyDescent="0.3">
      <c r="A26" s="60" t="s">
        <v>143</v>
      </c>
      <c r="B26" s="60"/>
      <c r="F26" s="47"/>
    </row>
    <row r="27" spans="1:13" ht="20.100000000000001" customHeight="1" x14ac:dyDescent="0.25">
      <c r="A27" s="61" t="s">
        <v>7</v>
      </c>
      <c r="B27" s="62" t="s">
        <v>113</v>
      </c>
      <c r="F27" s="45"/>
    </row>
    <row r="28" spans="1:13" ht="20.100000000000001" customHeight="1" x14ac:dyDescent="0.25">
      <c r="A28" s="63" t="s">
        <v>8</v>
      </c>
      <c r="B28" s="64" t="s">
        <v>114</v>
      </c>
      <c r="F28" s="45"/>
    </row>
    <row r="29" spans="1:13" ht="20.100000000000001" customHeight="1" x14ac:dyDescent="0.25">
      <c r="A29" s="63" t="s">
        <v>167</v>
      </c>
      <c r="B29" s="64" t="s">
        <v>115</v>
      </c>
      <c r="F29" s="45"/>
    </row>
    <row r="30" spans="1:13" ht="20.100000000000001" customHeight="1" x14ac:dyDescent="0.25">
      <c r="A30" s="63" t="s">
        <v>4</v>
      </c>
      <c r="B30" s="64" t="s">
        <v>116</v>
      </c>
    </row>
    <row r="31" spans="1:13" ht="20.100000000000001" customHeight="1" x14ac:dyDescent="0.25">
      <c r="A31" s="67"/>
      <c r="B31" s="68"/>
    </row>
    <row r="32" spans="1:13" ht="20.100000000000001" customHeight="1" thickBot="1" x14ac:dyDescent="0.3">
      <c r="A32" s="60" t="s">
        <v>141</v>
      </c>
    </row>
    <row r="33" spans="1:2" ht="20.100000000000001" customHeight="1" x14ac:dyDescent="0.25">
      <c r="A33" s="61" t="s">
        <v>105</v>
      </c>
      <c r="B33" s="62" t="s">
        <v>117</v>
      </c>
    </row>
    <row r="34" spans="1:2" ht="20.100000000000001" customHeight="1" x14ac:dyDescent="0.25">
      <c r="A34" s="63" t="s">
        <v>104</v>
      </c>
      <c r="B34" s="64" t="s">
        <v>118</v>
      </c>
    </row>
    <row r="35" spans="1:2" ht="20.100000000000001" customHeight="1" thickBot="1" x14ac:dyDescent="0.3">
      <c r="A35" s="65" t="s">
        <v>103</v>
      </c>
      <c r="B35" s="66" t="s">
        <v>119</v>
      </c>
    </row>
    <row r="36" spans="1:2" ht="20.100000000000001" customHeight="1" thickBot="1" x14ac:dyDescent="0.3">
      <c r="A36" s="60" t="s">
        <v>142</v>
      </c>
    </row>
    <row r="37" spans="1:2" ht="20.100000000000001" customHeight="1" x14ac:dyDescent="0.25">
      <c r="A37" s="61" t="s">
        <v>107</v>
      </c>
      <c r="B37" s="62" t="s">
        <v>120</v>
      </c>
    </row>
    <row r="38" spans="1:2" ht="20.100000000000001" customHeight="1" x14ac:dyDescent="0.25">
      <c r="A38" s="63" t="s">
        <v>16</v>
      </c>
      <c r="B38" s="64" t="s">
        <v>121</v>
      </c>
    </row>
    <row r="39" spans="1:2" ht="20.100000000000001" customHeight="1" thickBot="1" x14ac:dyDescent="0.3">
      <c r="A39" s="65" t="s">
        <v>106</v>
      </c>
      <c r="B39" s="66" t="s">
        <v>122</v>
      </c>
    </row>
    <row r="40" spans="1:2" ht="20.100000000000001" customHeight="1" thickBot="1" x14ac:dyDescent="0.3">
      <c r="A40" s="60" t="s">
        <v>126</v>
      </c>
    </row>
    <row r="41" spans="1:2" ht="20.100000000000001" customHeight="1" x14ac:dyDescent="0.25">
      <c r="A41" s="61" t="s">
        <v>128</v>
      </c>
      <c r="B41" s="62" t="s">
        <v>123</v>
      </c>
    </row>
    <row r="42" spans="1:2" ht="20.100000000000001" customHeight="1" x14ac:dyDescent="0.25">
      <c r="A42" s="63" t="s">
        <v>16</v>
      </c>
      <c r="B42" s="64" t="s">
        <v>124</v>
      </c>
    </row>
    <row r="43" spans="1:2" ht="20.100000000000001" customHeight="1" thickBot="1" x14ac:dyDescent="0.3">
      <c r="A43" s="65" t="s">
        <v>127</v>
      </c>
      <c r="B43" s="66" t="s">
        <v>125</v>
      </c>
    </row>
    <row r="44" spans="1:2" ht="20.100000000000001" customHeight="1" thickBot="1" x14ac:dyDescent="0.3">
      <c r="A44" s="60" t="s">
        <v>102</v>
      </c>
    </row>
    <row r="45" spans="1:2" ht="20.100000000000001" customHeight="1" x14ac:dyDescent="0.25">
      <c r="A45" s="61" t="s">
        <v>7</v>
      </c>
      <c r="B45" s="62" t="s">
        <v>144</v>
      </c>
    </row>
    <row r="46" spans="1:2" ht="20.100000000000001" customHeight="1" x14ac:dyDescent="0.25">
      <c r="A46" s="63" t="s">
        <v>8</v>
      </c>
      <c r="B46" s="64" t="s">
        <v>145</v>
      </c>
    </row>
    <row r="47" spans="1:2" ht="20.100000000000001" customHeight="1" x14ac:dyDescent="0.25">
      <c r="A47" s="63" t="s">
        <v>16</v>
      </c>
      <c r="B47" s="64" t="s">
        <v>146</v>
      </c>
    </row>
    <row r="48" spans="1:2" ht="20.100000000000001" customHeight="1" x14ac:dyDescent="0.25">
      <c r="A48" s="63" t="s">
        <v>4</v>
      </c>
      <c r="B48" s="64" t="s">
        <v>147</v>
      </c>
    </row>
    <row r="49" spans="1:2" ht="20.100000000000001" customHeight="1" thickBot="1" x14ac:dyDescent="0.3">
      <c r="A49" s="65" t="s">
        <v>108</v>
      </c>
      <c r="B49" s="66" t="s">
        <v>148</v>
      </c>
    </row>
  </sheetData>
  <mergeCells count="23">
    <mergeCell ref="I3:J3"/>
    <mergeCell ref="I4:J4"/>
    <mergeCell ref="I5:J5"/>
    <mergeCell ref="I7:J7"/>
    <mergeCell ref="K3:L3"/>
    <mergeCell ref="K4:L4"/>
    <mergeCell ref="K5:L5"/>
    <mergeCell ref="K7:L7"/>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875" defaultRowHeight="18.75" x14ac:dyDescent="0.3"/>
  <cols>
    <col min="1" max="1" width="10.875" style="2"/>
    <col min="2" max="2" width="12.8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37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875" style="2" customWidth="1"/>
    <col min="18" max="18" width="15.125" style="2" customWidth="1"/>
    <col min="19" max="19" width="4.375" style="2" customWidth="1"/>
    <col min="20" max="20" width="15.875" style="2" customWidth="1"/>
    <col min="21" max="21" width="2.875" style="2" customWidth="1"/>
    <col min="22" max="22" width="17.125" style="2" customWidth="1"/>
    <col min="23" max="23" width="2.875" style="2" customWidth="1"/>
    <col min="24" max="24" width="17.125" style="2" customWidth="1"/>
    <col min="25" max="16384" width="10.875" style="2"/>
  </cols>
  <sheetData>
    <row r="2" spans="2:24" x14ac:dyDescent="0.3">
      <c r="B2" s="103" t="s">
        <v>193</v>
      </c>
    </row>
    <row r="4" spans="2:24" ht="56.25" x14ac:dyDescent="0.3">
      <c r="D4" s="3" t="s">
        <v>2</v>
      </c>
      <c r="E4" s="3"/>
      <c r="F4" s="3" t="s">
        <v>3</v>
      </c>
      <c r="H4" s="3" t="s">
        <v>13</v>
      </c>
      <c r="J4" s="3" t="s">
        <v>17</v>
      </c>
      <c r="L4" s="3" t="s">
        <v>15</v>
      </c>
      <c r="M4" s="3"/>
      <c r="N4" s="13" t="s">
        <v>100</v>
      </c>
      <c r="O4" s="13"/>
      <c r="P4" s="13" t="s">
        <v>101</v>
      </c>
      <c r="Q4" s="13"/>
      <c r="R4" s="13" t="s">
        <v>126</v>
      </c>
      <c r="S4" s="13"/>
      <c r="T4" s="69" t="s">
        <v>102</v>
      </c>
      <c r="U4" s="69"/>
      <c r="V4" s="3" t="s">
        <v>177</v>
      </c>
      <c r="W4" s="69"/>
      <c r="X4" s="3" t="s">
        <v>168</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103</v>
      </c>
      <c r="O7" s="2">
        <v>1</v>
      </c>
      <c r="P7" s="2" t="s">
        <v>106</v>
      </c>
      <c r="Q7" s="2">
        <v>1</v>
      </c>
      <c r="R7" s="2" t="s">
        <v>127</v>
      </c>
      <c r="S7" s="2">
        <v>1</v>
      </c>
      <c r="T7" s="2" t="s">
        <v>108</v>
      </c>
      <c r="U7" s="2">
        <v>1</v>
      </c>
      <c r="V7" s="2" t="s">
        <v>178</v>
      </c>
      <c r="W7" s="2">
        <v>1</v>
      </c>
      <c r="X7" s="2" t="s">
        <v>183</v>
      </c>
    </row>
    <row r="8" spans="2:24" x14ac:dyDescent="0.3">
      <c r="C8" s="2">
        <v>3</v>
      </c>
      <c r="D8" s="2" t="s">
        <v>8</v>
      </c>
      <c r="E8" s="2">
        <v>3</v>
      </c>
      <c r="F8" s="2" t="s">
        <v>10</v>
      </c>
      <c r="G8" s="2">
        <v>3</v>
      </c>
      <c r="H8" s="2" t="s">
        <v>11</v>
      </c>
      <c r="J8" s="2" t="s">
        <v>60</v>
      </c>
      <c r="L8" s="2" t="s">
        <v>63</v>
      </c>
      <c r="M8" s="2">
        <v>2</v>
      </c>
      <c r="N8" s="2" t="s">
        <v>104</v>
      </c>
      <c r="O8" s="2">
        <v>2</v>
      </c>
      <c r="P8" s="2" t="s">
        <v>16</v>
      </c>
      <c r="Q8" s="2">
        <v>2</v>
      </c>
      <c r="R8" s="2" t="s">
        <v>16</v>
      </c>
      <c r="S8" s="2">
        <v>2</v>
      </c>
      <c r="T8" s="2" t="s">
        <v>4</v>
      </c>
      <c r="U8" s="2">
        <v>2</v>
      </c>
      <c r="V8" s="2" t="s">
        <v>179</v>
      </c>
      <c r="W8" s="2">
        <v>2</v>
      </c>
      <c r="X8" s="2" t="s">
        <v>184</v>
      </c>
    </row>
    <row r="9" spans="2:24" x14ac:dyDescent="0.3">
      <c r="C9" s="2">
        <v>4</v>
      </c>
      <c r="D9" s="2" t="s">
        <v>7</v>
      </c>
      <c r="E9" s="2">
        <v>4</v>
      </c>
      <c r="F9" s="2" t="s">
        <v>5</v>
      </c>
      <c r="G9" s="2">
        <v>4</v>
      </c>
      <c r="H9" s="2" t="s">
        <v>11</v>
      </c>
      <c r="J9" s="2" t="s">
        <v>164</v>
      </c>
      <c r="L9" s="2" t="s">
        <v>64</v>
      </c>
      <c r="M9" s="2">
        <v>3</v>
      </c>
      <c r="N9" s="2" t="s">
        <v>105</v>
      </c>
      <c r="O9" s="2">
        <v>3</v>
      </c>
      <c r="P9" s="2" t="s">
        <v>107</v>
      </c>
      <c r="Q9" s="2">
        <v>3</v>
      </c>
      <c r="R9" s="2" t="s">
        <v>128</v>
      </c>
      <c r="S9" s="2">
        <v>3</v>
      </c>
      <c r="T9" s="2" t="s">
        <v>16</v>
      </c>
      <c r="U9" s="2">
        <v>3</v>
      </c>
      <c r="V9" s="2" t="s">
        <v>176</v>
      </c>
      <c r="W9" s="2">
        <v>3</v>
      </c>
      <c r="X9" s="2" t="s">
        <v>176</v>
      </c>
    </row>
    <row r="10" spans="2:24" x14ac:dyDescent="0.3">
      <c r="G10" s="2">
        <v>5</v>
      </c>
      <c r="H10" s="2" t="s">
        <v>11</v>
      </c>
      <c r="J10" s="2" t="s">
        <v>61</v>
      </c>
      <c r="L10" s="2" t="s">
        <v>65</v>
      </c>
      <c r="S10" s="2">
        <v>4</v>
      </c>
      <c r="T10" s="2" t="s">
        <v>8</v>
      </c>
      <c r="U10" s="2">
        <v>4</v>
      </c>
      <c r="V10" s="2" t="s">
        <v>180</v>
      </c>
      <c r="W10" s="2">
        <v>4</v>
      </c>
      <c r="X10" s="2" t="s">
        <v>180</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4.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2.xml><?xml version="1.0" encoding="utf-8"?>
<ds:datastoreItem xmlns:ds="http://schemas.openxmlformats.org/officeDocument/2006/customXml" ds:itemID="{D093952A-58BA-4204-BF9D-DCAD279207D4}">
  <ds:schemaRefs>
    <ds:schemaRef ds:uri="http://schemas.microsoft.com/DataMashup"/>
  </ds:schemaRefs>
</ds:datastoreItem>
</file>

<file path=customXml/itemProps3.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customXml/itemProps4.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